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Лист1!$A$1:$K$58</definedName>
  </definedNames>
  <calcPr calcId="125725"/>
</workbook>
</file>

<file path=xl/calcChain.xml><?xml version="1.0" encoding="utf-8"?>
<calcChain xmlns="http://schemas.openxmlformats.org/spreadsheetml/2006/main">
  <c r="H56" i="1"/>
  <c r="F56"/>
  <c r="J56" l="1"/>
  <c r="I56"/>
  <c r="G56"/>
  <c r="J54"/>
  <c r="I54"/>
  <c r="H54"/>
  <c r="G54"/>
  <c r="F54"/>
  <c r="F38"/>
  <c r="G38"/>
  <c r="H38"/>
  <c r="F53"/>
  <c r="J53"/>
  <c r="I53"/>
  <c r="H53"/>
  <c r="G53"/>
  <c r="E52"/>
  <c r="E51"/>
  <c r="E50"/>
  <c r="E49"/>
  <c r="E53" l="1"/>
  <c r="I55"/>
  <c r="H55"/>
  <c r="H58" s="1"/>
  <c r="I48"/>
  <c r="H48"/>
  <c r="I43"/>
  <c r="H43"/>
  <c r="I38"/>
  <c r="I33"/>
  <c r="H33"/>
  <c r="I28"/>
  <c r="H28"/>
  <c r="I23"/>
  <c r="H23"/>
  <c r="I18"/>
  <c r="H18"/>
  <c r="I13"/>
  <c r="H13"/>
  <c r="G13"/>
  <c r="G18"/>
  <c r="G23"/>
  <c r="G28"/>
  <c r="G33"/>
  <c r="G43"/>
  <c r="G48"/>
  <c r="G55"/>
  <c r="G58" l="1"/>
  <c r="I58"/>
  <c r="J55"/>
  <c r="F55"/>
  <c r="F58" s="1"/>
  <c r="J13"/>
  <c r="F13"/>
  <c r="J18"/>
  <c r="F18"/>
  <c r="J23"/>
  <c r="F23"/>
  <c r="J28"/>
  <c r="F28"/>
  <c r="J33"/>
  <c r="F33"/>
  <c r="J38"/>
  <c r="J43"/>
  <c r="F43"/>
  <c r="J48"/>
  <c r="F48"/>
  <c r="E47"/>
  <c r="E42"/>
  <c r="E37"/>
  <c r="E32"/>
  <c r="E29"/>
  <c r="E22"/>
  <c r="E21"/>
  <c r="E16"/>
  <c r="E11"/>
  <c r="E57"/>
  <c r="E54"/>
  <c r="E45"/>
  <c r="E46"/>
  <c r="E44"/>
  <c r="E40"/>
  <c r="E41"/>
  <c r="E39"/>
  <c r="E35"/>
  <c r="E36"/>
  <c r="E34"/>
  <c r="E30"/>
  <c r="E31"/>
  <c r="E25"/>
  <c r="E26"/>
  <c r="E24"/>
  <c r="E20"/>
  <c r="E19"/>
  <c r="E15"/>
  <c r="E14"/>
  <c r="E10"/>
  <c r="E9"/>
  <c r="E38" l="1"/>
  <c r="J58"/>
  <c r="E56"/>
  <c r="E55"/>
  <c r="E13"/>
  <c r="E18"/>
  <c r="E23"/>
  <c r="E28"/>
  <c r="E33"/>
  <c r="E43"/>
  <c r="E48"/>
  <c r="E58" l="1"/>
</calcChain>
</file>

<file path=xl/sharedStrings.xml><?xml version="1.0" encoding="utf-8"?>
<sst xmlns="http://schemas.openxmlformats.org/spreadsheetml/2006/main" count="95" uniqueCount="42">
  <si>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</si>
  <si>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</si>
  <si>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</si>
  <si>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</si>
  <si>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</si>
  <si>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</si>
  <si>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</si>
  <si>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</si>
  <si>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</si>
  <si>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</si>
  <si>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</si>
  <si>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</si>
  <si>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</si>
  <si>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</si>
  <si>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</si>
  <si>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</si>
  <si>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</si>
  <si>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</si>
  <si>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Оценка недвижимости, признание прав и регулирование отношений муниципальной собственности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</si>
  <si>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</si>
  <si>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</si>
  <si>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</si>
  <si>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</si>
  <si>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Администрация Городецкого сельского поселения</t>
  </si>
  <si>
    <t>6     Оценка недвижимости, признание прав и регулирование отношений муниципальной собственности</t>
  </si>
  <si>
    <t>3    Уплата членских взносов в Ассоциацию муниципальных образований</t>
  </si>
  <si>
    <t>5    Мероприятия по решению вопросов местного значения поселения в области ЖКХ и благоустройства</t>
  </si>
  <si>
    <t>6    Передача полномочий по обеспечению мер первичной пожарной безопасности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</si>
  <si>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</si>
  <si>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</si>
  <si>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</si>
  <si>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</si>
  <si>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</si>
  <si>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Оснащение объектов спортивной инфраструктуры спортивно-технологическим оборудованием</t>
  </si>
  <si>
    <t>"Совершенствование муниципального управления в Городецком сельском поселении"</t>
  </si>
  <si>
    <t xml:space="preserve">1.Публикация нормативно-правовых актов, принимаемых органами местного самоуправления поселения в СМИ и сети Интернет.2.Финансовое обеспечение деятельности органов местного самоуправления.9.Соотношение количества обращений граждан, рассмотренных в срок, к общему количеству обращений, поставленных на контроль.              </t>
  </si>
  <si>
    <t>8.   Пенсии за выслугу лет лицам, замещавшим муниципальные должности поселения</t>
  </si>
  <si>
    <t>7.    Передача полномочий по созданию условий для обеспечения жителей услугами организаций культуры</t>
  </si>
  <si>
    <t>10.  Оснащение объектов спортивной инфраструктуры спортивно-технологическим оборудованием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</si>
  <si>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</si>
  <si>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4     Осуществление первичного воинского учета органами местного самоуправления поселений, муниципальных и городских округов</t>
  </si>
  <si>
    <r>
      <t>Приложение 2 к  постановлению</t>
    </r>
    <r>
      <rPr>
        <sz val="12"/>
        <color indexed="8"/>
        <rFont val="Times New Roman"/>
        <family val="1"/>
        <charset val="204"/>
      </rPr>
      <t xml:space="preserve">  о внесении изменений в муниципальную программу </t>
    </r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</si>
</sst>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</font>
    <font>
      <sz val="8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2" borderId="7" xfId="0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8"/>
  <sheetViews>
    <sheetView tabSelected="1" view="pageBreakPreview" topLeftCell="A33" zoomScaleSheetLayoutView="100" workbookViewId="0">
      <selection activeCell="B14" sqref="B14:B18"/>
    </sheetView>
  </sheetViews>
  <sheetFormatPr defaultRowHeight="15"/>
  <cols>
    <col min="1" max="1" width="3.85546875" customWidth="1"/>
    <col min="2" max="2" width="14" customWidth="1"/>
    <col min="3" max="3" width="13.85546875" customWidth="1"/>
    <col min="4" max="4" width="11" customWidth="1"/>
    <col min="5" max="5" width="10.5703125" customWidth="1"/>
    <col min="6" max="6" width="10" customWidth="1"/>
    <col min="7" max="7" width="10.140625" customWidth="1"/>
    <col min="8" max="8" width="10.7109375" customWidth="1"/>
    <col min="9" max="9" width="10" customWidth="1"/>
    <col min="10" max="10" width="10.5703125" customWidth="1"/>
    <col min="11" max="11" width="32.42578125" customWidth="1"/>
  </cols>
  <sheetData>
    <row r="1" spans="1:12" ht="36" customHeight="1">
      <c r="C1" s="37" t="s">
        <v>41</v>
      </c>
      <c r="D1" s="37"/>
      <c r="E1" s="37"/>
      <c r="F1" s="37"/>
      <c r="G1" s="37"/>
      <c r="H1" s="37"/>
      <c r="I1" s="37"/>
      <c r="J1" s="37"/>
      <c r="K1" s="37"/>
      <c r="L1" s="37"/>
    </row>
    <row r="2" spans="1:12" ht="15.75">
      <c r="D2" s="16" t="s">
        <v>34</v>
      </c>
      <c r="E2" s="17"/>
      <c r="F2" s="17"/>
      <c r="G2" s="17"/>
      <c r="H2" s="17"/>
      <c r="I2" s="17"/>
      <c r="J2" s="17"/>
      <c r="K2" s="17"/>
      <c r="L2" s="8"/>
    </row>
    <row r="3" spans="1:12" ht="22.5" customHeight="1">
      <c r="A3" s="41" t="s">
        <v>13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2">
      <c r="A4" s="41" t="s">
        <v>10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2">
      <c r="A5" s="42" t="s">
        <v>34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2" ht="16.5" customHeight="1">
      <c r="A6" s="20" t="s">
        <v>0</v>
      </c>
      <c r="B6" s="20" t="s">
        <v>14</v>
      </c>
      <c r="C6" s="20" t="s">
        <v>1</v>
      </c>
      <c r="D6" s="20" t="s">
        <v>2</v>
      </c>
      <c r="E6" s="38" t="s">
        <v>3</v>
      </c>
      <c r="F6" s="39"/>
      <c r="G6" s="39"/>
      <c r="H6" s="39"/>
      <c r="I6" s="39"/>
      <c r="J6" s="40"/>
      <c r="K6" s="20" t="s">
        <v>15</v>
      </c>
    </row>
    <row r="7" spans="1:12" ht="23.25" customHeight="1">
      <c r="A7" s="20"/>
      <c r="B7" s="20"/>
      <c r="C7" s="20"/>
      <c r="D7" s="20"/>
      <c r="E7" s="2" t="s">
        <v>4</v>
      </c>
      <c r="F7" s="12" t="s">
        <v>28</v>
      </c>
      <c r="G7" s="12" t="s">
        <v>29</v>
      </c>
      <c r="H7" s="12" t="s">
        <v>30</v>
      </c>
      <c r="I7" s="12" t="s">
        <v>31</v>
      </c>
      <c r="J7" s="12" t="s">
        <v>32</v>
      </c>
      <c r="K7" s="20"/>
    </row>
    <row r="8" spans="1:12" ht="10.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9">
        <v>7</v>
      </c>
      <c r="H8" s="9">
        <v>8</v>
      </c>
      <c r="I8" s="3">
        <v>7</v>
      </c>
      <c r="J8" s="3">
        <v>8</v>
      </c>
      <c r="K8" s="3">
        <v>9</v>
      </c>
    </row>
    <row r="9" spans="1:12" ht="36" customHeight="1">
      <c r="A9" s="34">
        <v>1</v>
      </c>
      <c r="B9" s="19" t="s">
        <v>16</v>
      </c>
      <c r="C9" s="18" t="s">
        <v>23</v>
      </c>
      <c r="D9" s="4" t="s">
        <v>5</v>
      </c>
      <c r="E9" s="6">
        <f>SUM(F9:J9)</f>
        <v>0</v>
      </c>
      <c r="F9" s="10"/>
      <c r="G9" s="10"/>
      <c r="H9" s="6"/>
      <c r="I9" s="6"/>
      <c r="J9" s="6"/>
      <c r="K9" s="18" t="s">
        <v>35</v>
      </c>
    </row>
    <row r="10" spans="1:12" ht="36.75" customHeight="1">
      <c r="A10" s="35"/>
      <c r="B10" s="19"/>
      <c r="C10" s="18"/>
      <c r="D10" s="4" t="s">
        <v>6</v>
      </c>
      <c r="E10" s="6">
        <f>SUM(F10:J10)</f>
        <v>0</v>
      </c>
      <c r="F10" s="10"/>
      <c r="G10" s="10"/>
      <c r="H10" s="6"/>
      <c r="I10" s="6"/>
      <c r="J10" s="6"/>
      <c r="K10" s="18"/>
    </row>
    <row r="11" spans="1:12" ht="33.75" customHeight="1">
      <c r="A11" s="35"/>
      <c r="B11" s="19"/>
      <c r="C11" s="18"/>
      <c r="D11" s="4" t="s">
        <v>7</v>
      </c>
      <c r="E11" s="6">
        <f>SUM(F11:J11)</f>
        <v>6600632.7300000004</v>
      </c>
      <c r="F11" s="10">
        <v>1369455.98</v>
      </c>
      <c r="G11" s="10">
        <v>1392005.75</v>
      </c>
      <c r="H11" s="6">
        <v>1672845</v>
      </c>
      <c r="I11" s="6">
        <v>1081163</v>
      </c>
      <c r="J11" s="6">
        <v>1085163</v>
      </c>
      <c r="K11" s="18"/>
    </row>
    <row r="12" spans="1:12" ht="24.75" customHeight="1">
      <c r="A12" s="35"/>
      <c r="B12" s="19"/>
      <c r="C12" s="18"/>
      <c r="D12" s="4" t="s">
        <v>11</v>
      </c>
      <c r="E12" s="6"/>
      <c r="F12" s="10"/>
      <c r="G12" s="10"/>
      <c r="H12" s="6"/>
      <c r="I12" s="6"/>
      <c r="J12" s="6"/>
      <c r="K12" s="18"/>
    </row>
    <row r="13" spans="1:12" ht="44.25" customHeight="1">
      <c r="A13" s="36"/>
      <c r="B13" s="19"/>
      <c r="C13" s="18"/>
      <c r="D13" s="4" t="s">
        <v>8</v>
      </c>
      <c r="E13" s="6">
        <f>SUM(F13:J13)</f>
        <v>6600632.7300000004</v>
      </c>
      <c r="F13" s="10">
        <f>F11</f>
        <v>1369455.98</v>
      </c>
      <c r="G13" s="10">
        <f>G11</f>
        <v>1392005.75</v>
      </c>
      <c r="H13" s="6">
        <f>H11</f>
        <v>1672845</v>
      </c>
      <c r="I13" s="6">
        <f>I11</f>
        <v>1081163</v>
      </c>
      <c r="J13" s="6">
        <f>J11</f>
        <v>1085163</v>
      </c>
      <c r="K13" s="18"/>
    </row>
    <row r="14" spans="1:12" ht="33.75" customHeight="1">
      <c r="A14" s="34">
        <v>2</v>
      </c>
      <c r="B14" s="43" t="s">
        <v>17</v>
      </c>
      <c r="C14" s="18" t="s">
        <v>23</v>
      </c>
      <c r="D14" s="4" t="s">
        <v>5</v>
      </c>
      <c r="E14" s="6">
        <f>SUM(F14:J14)</f>
        <v>0</v>
      </c>
      <c r="F14" s="10"/>
      <c r="G14" s="10"/>
      <c r="H14" s="6"/>
      <c r="I14" s="6"/>
      <c r="J14" s="6"/>
      <c r="K14" s="21" t="s">
        <v>25</v>
      </c>
    </row>
    <row r="15" spans="1:12" ht="45">
      <c r="A15" s="35"/>
      <c r="B15" s="44"/>
      <c r="C15" s="18"/>
      <c r="D15" s="4" t="s">
        <v>6</v>
      </c>
      <c r="E15" s="6">
        <f>SUM(F15:J15)</f>
        <v>0</v>
      </c>
      <c r="F15" s="10"/>
      <c r="G15" s="10"/>
      <c r="H15" s="6"/>
      <c r="I15" s="6"/>
      <c r="J15" s="6"/>
      <c r="K15" s="22"/>
    </row>
    <row r="16" spans="1:12" ht="33.75">
      <c r="A16" s="35"/>
      <c r="B16" s="44"/>
      <c r="C16" s="18"/>
      <c r="D16" s="4" t="s">
        <v>7</v>
      </c>
      <c r="E16" s="6">
        <f>SUM(F16:J16)</f>
        <v>18000</v>
      </c>
      <c r="F16" s="10">
        <v>6000</v>
      </c>
      <c r="G16" s="10">
        <v>6000</v>
      </c>
      <c r="H16" s="6">
        <v>6000</v>
      </c>
      <c r="I16" s="6">
        <v>0</v>
      </c>
      <c r="J16" s="6">
        <v>0</v>
      </c>
      <c r="K16" s="22"/>
    </row>
    <row r="17" spans="1:11" ht="22.5">
      <c r="A17" s="35"/>
      <c r="B17" s="44"/>
      <c r="C17" s="18"/>
      <c r="D17" s="4" t="s">
        <v>11</v>
      </c>
      <c r="E17" s="6"/>
      <c r="F17" s="10"/>
      <c r="G17" s="10"/>
      <c r="H17" s="6"/>
      <c r="I17" s="6"/>
      <c r="J17" s="6">
        <v>0</v>
      </c>
      <c r="K17" s="22"/>
    </row>
    <row r="18" spans="1:11" ht="21" customHeight="1">
      <c r="A18" s="36"/>
      <c r="B18" s="45"/>
      <c r="C18" s="18"/>
      <c r="D18" s="4" t="s">
        <v>8</v>
      </c>
      <c r="E18" s="6">
        <f t="shared" ref="E18:E26" si="0">SUM(F18:J18)</f>
        <v>18000</v>
      </c>
      <c r="F18" s="10">
        <f>F16</f>
        <v>6000</v>
      </c>
      <c r="G18" s="10">
        <f>G16</f>
        <v>6000</v>
      </c>
      <c r="H18" s="6">
        <f>H16</f>
        <v>6000</v>
      </c>
      <c r="I18" s="6">
        <f>I16</f>
        <v>0</v>
      </c>
      <c r="J18" s="6">
        <f>J16</f>
        <v>0</v>
      </c>
      <c r="K18" s="23"/>
    </row>
    <row r="19" spans="1:11" ht="34.5" hidden="1" customHeight="1">
      <c r="A19" s="18">
        <v>3</v>
      </c>
      <c r="B19" s="19" t="s">
        <v>18</v>
      </c>
      <c r="C19" s="18" t="s">
        <v>23</v>
      </c>
      <c r="D19" s="4" t="s">
        <v>5</v>
      </c>
      <c r="E19" s="6">
        <f t="shared" si="0"/>
        <v>0</v>
      </c>
      <c r="F19" s="10"/>
      <c r="G19" s="10"/>
      <c r="H19" s="6"/>
      <c r="I19" s="6"/>
      <c r="J19" s="6"/>
      <c r="K19" s="21" t="s">
        <v>24</v>
      </c>
    </row>
    <row r="20" spans="1:11" ht="34.5" hidden="1" customHeight="1">
      <c r="A20" s="18"/>
      <c r="B20" s="19"/>
      <c r="C20" s="18"/>
      <c r="D20" s="4" t="s">
        <v>6</v>
      </c>
      <c r="E20" s="6">
        <f t="shared" si="0"/>
        <v>0</v>
      </c>
      <c r="F20" s="10"/>
      <c r="G20" s="10"/>
      <c r="H20" s="6"/>
      <c r="I20" s="6"/>
      <c r="J20" s="6"/>
      <c r="K20" s="22"/>
    </row>
    <row r="21" spans="1:11" ht="32.25" hidden="1" customHeight="1">
      <c r="A21" s="18"/>
      <c r="B21" s="19"/>
      <c r="C21" s="18"/>
      <c r="D21" s="4" t="s">
        <v>7</v>
      </c>
      <c r="E21" s="6">
        <f t="shared" si="0"/>
        <v>0</v>
      </c>
      <c r="F21" s="10"/>
      <c r="G21" s="10"/>
      <c r="H21" s="6">
        <v>0</v>
      </c>
      <c r="I21" s="6">
        <v>0</v>
      </c>
      <c r="J21" s="6">
        <v>0</v>
      </c>
      <c r="K21" s="22"/>
    </row>
    <row r="22" spans="1:11" ht="25.5" hidden="1" customHeight="1">
      <c r="A22" s="18"/>
      <c r="B22" s="19"/>
      <c r="C22" s="18"/>
      <c r="D22" s="4" t="s">
        <v>11</v>
      </c>
      <c r="E22" s="6">
        <f t="shared" si="0"/>
        <v>0</v>
      </c>
      <c r="F22" s="10"/>
      <c r="G22" s="10"/>
      <c r="H22" s="6"/>
      <c r="I22" s="6"/>
      <c r="J22" s="6"/>
      <c r="K22" s="22"/>
    </row>
    <row r="23" spans="1:11" ht="23.25" hidden="1" customHeight="1">
      <c r="A23" s="18"/>
      <c r="B23" s="19"/>
      <c r="C23" s="18"/>
      <c r="D23" s="4" t="s">
        <v>8</v>
      </c>
      <c r="E23" s="6">
        <f t="shared" si="0"/>
        <v>0</v>
      </c>
      <c r="F23" s="10">
        <f>F21</f>
        <v>0</v>
      </c>
      <c r="G23" s="10">
        <f>G21</f>
        <v>0</v>
      </c>
      <c r="H23" s="6">
        <f>H21</f>
        <v>0</v>
      </c>
      <c r="I23" s="6">
        <f>I21</f>
        <v>0</v>
      </c>
      <c r="J23" s="6">
        <f>J21</f>
        <v>0</v>
      </c>
      <c r="K23" s="23"/>
    </row>
    <row r="24" spans="1:11" ht="35.25" customHeight="1">
      <c r="A24" s="18">
        <v>3</v>
      </c>
      <c r="B24" s="19" t="s">
        <v>39</v>
      </c>
      <c r="C24" s="18" t="s">
        <v>23</v>
      </c>
      <c r="D24" s="4" t="s">
        <v>5</v>
      </c>
      <c r="E24" s="6">
        <f t="shared" si="0"/>
        <v>0</v>
      </c>
      <c r="F24" s="10"/>
      <c r="G24" s="10"/>
      <c r="H24" s="6"/>
      <c r="I24" s="6"/>
      <c r="J24" s="6"/>
      <c r="K24" s="21" t="s">
        <v>40</v>
      </c>
    </row>
    <row r="25" spans="1:11" ht="34.5" customHeight="1">
      <c r="A25" s="18"/>
      <c r="B25" s="19"/>
      <c r="C25" s="18"/>
      <c r="D25" s="4" t="s">
        <v>6</v>
      </c>
      <c r="E25" s="6">
        <f t="shared" si="0"/>
        <v>1945834</v>
      </c>
      <c r="F25" s="10">
        <v>287372</v>
      </c>
      <c r="G25" s="10">
        <v>345446</v>
      </c>
      <c r="H25" s="6">
        <v>407615</v>
      </c>
      <c r="I25" s="6">
        <v>444895</v>
      </c>
      <c r="J25" s="6">
        <v>460506</v>
      </c>
      <c r="K25" s="22"/>
    </row>
    <row r="26" spans="1:11" ht="33.75" customHeight="1">
      <c r="A26" s="18"/>
      <c r="B26" s="19"/>
      <c r="C26" s="18"/>
      <c r="D26" s="4" t="s">
        <v>7</v>
      </c>
      <c r="E26" s="6">
        <f t="shared" si="0"/>
        <v>0</v>
      </c>
      <c r="F26" s="10"/>
      <c r="G26" s="10"/>
      <c r="H26" s="6"/>
      <c r="I26" s="6"/>
      <c r="J26" s="6"/>
      <c r="K26" s="22"/>
    </row>
    <row r="27" spans="1:11" ht="22.5" customHeight="1">
      <c r="A27" s="18"/>
      <c r="B27" s="19"/>
      <c r="C27" s="18"/>
      <c r="D27" s="4" t="s">
        <v>11</v>
      </c>
      <c r="E27" s="6"/>
      <c r="F27" s="10"/>
      <c r="G27" s="10"/>
      <c r="H27" s="6"/>
      <c r="I27" s="6"/>
      <c r="J27" s="6"/>
      <c r="K27" s="22"/>
    </row>
    <row r="28" spans="1:11" ht="16.5" customHeight="1">
      <c r="A28" s="18"/>
      <c r="B28" s="19"/>
      <c r="C28" s="18"/>
      <c r="D28" s="4" t="s">
        <v>8</v>
      </c>
      <c r="E28" s="6">
        <f>SUM(F28:J28)</f>
        <v>1945834</v>
      </c>
      <c r="F28" s="10">
        <f>F25</f>
        <v>287372</v>
      </c>
      <c r="G28" s="10">
        <f>G25</f>
        <v>345446</v>
      </c>
      <c r="H28" s="6">
        <f>H25</f>
        <v>407615</v>
      </c>
      <c r="I28" s="6">
        <f>I25</f>
        <v>444895</v>
      </c>
      <c r="J28" s="6">
        <f>J25</f>
        <v>460506</v>
      </c>
      <c r="K28" s="23"/>
    </row>
    <row r="29" spans="1:11" ht="36" customHeight="1">
      <c r="A29" s="18">
        <v>4</v>
      </c>
      <c r="B29" s="19" t="s">
        <v>19</v>
      </c>
      <c r="C29" s="18" t="s">
        <v>23</v>
      </c>
      <c r="D29" s="4" t="s">
        <v>5</v>
      </c>
      <c r="E29" s="6">
        <f>F29+I29+J29</f>
        <v>0</v>
      </c>
      <c r="F29" s="10"/>
      <c r="G29" s="10"/>
      <c r="H29" s="6"/>
      <c r="I29" s="6"/>
      <c r="J29" s="6"/>
      <c r="K29" s="21" t="s">
        <v>26</v>
      </c>
    </row>
    <row r="30" spans="1:11" ht="33.75" customHeight="1">
      <c r="A30" s="18"/>
      <c r="B30" s="19"/>
      <c r="C30" s="18"/>
      <c r="D30" s="4" t="s">
        <v>6</v>
      </c>
      <c r="E30" s="6">
        <f t="shared" ref="E30:E58" si="1">SUM(F30:J30)</f>
        <v>0</v>
      </c>
      <c r="F30" s="10"/>
      <c r="G30" s="10"/>
      <c r="H30" s="6"/>
      <c r="I30" s="6"/>
      <c r="J30" s="6"/>
      <c r="K30" s="22"/>
    </row>
    <row r="31" spans="1:11" ht="34.5" customHeight="1">
      <c r="A31" s="18"/>
      <c r="B31" s="19"/>
      <c r="C31" s="18"/>
      <c r="D31" s="4" t="s">
        <v>7</v>
      </c>
      <c r="E31" s="6">
        <f t="shared" si="1"/>
        <v>1323871.56</v>
      </c>
      <c r="F31" s="10">
        <v>502870.56</v>
      </c>
      <c r="G31" s="10">
        <v>463531</v>
      </c>
      <c r="H31" s="6">
        <v>357470</v>
      </c>
      <c r="I31" s="6">
        <v>0</v>
      </c>
      <c r="J31" s="6">
        <v>0</v>
      </c>
      <c r="K31" s="22"/>
    </row>
    <row r="32" spans="1:11" ht="26.25" customHeight="1">
      <c r="A32" s="18"/>
      <c r="B32" s="19"/>
      <c r="C32" s="18"/>
      <c r="D32" s="4" t="s">
        <v>11</v>
      </c>
      <c r="E32" s="6">
        <f t="shared" si="1"/>
        <v>0</v>
      </c>
      <c r="F32" s="10"/>
      <c r="G32" s="10"/>
      <c r="H32" s="6"/>
      <c r="I32" s="6"/>
      <c r="J32" s="6"/>
      <c r="K32" s="22"/>
    </row>
    <row r="33" spans="1:11" ht="57" customHeight="1">
      <c r="A33" s="18"/>
      <c r="B33" s="19"/>
      <c r="C33" s="18"/>
      <c r="D33" s="4" t="s">
        <v>8</v>
      </c>
      <c r="E33" s="6">
        <f t="shared" si="1"/>
        <v>1323871.56</v>
      </c>
      <c r="F33" s="10">
        <f>F31</f>
        <v>502870.56</v>
      </c>
      <c r="G33" s="10">
        <f>G31</f>
        <v>463531</v>
      </c>
      <c r="H33" s="6">
        <f>H31</f>
        <v>357470</v>
      </c>
      <c r="I33" s="6">
        <f>I31</f>
        <v>0</v>
      </c>
      <c r="J33" s="6">
        <f>J31</f>
        <v>0</v>
      </c>
      <c r="K33" s="23"/>
    </row>
    <row r="34" spans="1:11" ht="38.25" customHeight="1">
      <c r="A34" s="18">
        <v>5</v>
      </c>
      <c r="B34" s="19" t="s">
        <v>20</v>
      </c>
      <c r="C34" s="18" t="s">
        <v>23</v>
      </c>
      <c r="D34" s="4" t="s">
        <v>5</v>
      </c>
      <c r="E34" s="6">
        <f t="shared" si="1"/>
        <v>0</v>
      </c>
      <c r="F34" s="10"/>
      <c r="G34" s="10"/>
      <c r="H34" s="6"/>
      <c r="I34" s="6"/>
      <c r="J34" s="6"/>
      <c r="K34" s="21" t="s">
        <v>27</v>
      </c>
    </row>
    <row r="35" spans="1:11" ht="45" customHeight="1">
      <c r="A35" s="18"/>
      <c r="B35" s="19"/>
      <c r="C35" s="18"/>
      <c r="D35" s="4" t="s">
        <v>6</v>
      </c>
      <c r="E35" s="6">
        <f t="shared" si="1"/>
        <v>0</v>
      </c>
      <c r="F35" s="10"/>
      <c r="G35" s="10"/>
      <c r="H35" s="6"/>
      <c r="I35" s="6"/>
      <c r="J35" s="6"/>
      <c r="K35" s="22"/>
    </row>
    <row r="36" spans="1:11" ht="39.75" customHeight="1">
      <c r="A36" s="18"/>
      <c r="B36" s="19"/>
      <c r="C36" s="18"/>
      <c r="D36" s="4" t="s">
        <v>7</v>
      </c>
      <c r="E36" s="6">
        <f t="shared" si="1"/>
        <v>243000</v>
      </c>
      <c r="F36" s="10">
        <v>80000</v>
      </c>
      <c r="G36" s="10">
        <v>83000</v>
      </c>
      <c r="H36" s="6">
        <v>80000</v>
      </c>
      <c r="I36" s="6">
        <v>0</v>
      </c>
      <c r="J36" s="6">
        <v>0</v>
      </c>
      <c r="K36" s="22"/>
    </row>
    <row r="37" spans="1:11" ht="42" customHeight="1">
      <c r="A37" s="18"/>
      <c r="B37" s="19"/>
      <c r="C37" s="18"/>
      <c r="D37" s="4" t="s">
        <v>11</v>
      </c>
      <c r="E37" s="6">
        <f t="shared" si="1"/>
        <v>0</v>
      </c>
      <c r="F37" s="10"/>
      <c r="G37" s="10"/>
      <c r="H37" s="6"/>
      <c r="I37" s="6"/>
      <c r="J37" s="6"/>
      <c r="K37" s="22"/>
    </row>
    <row r="38" spans="1:11" ht="39.75" customHeight="1">
      <c r="A38" s="18"/>
      <c r="B38" s="19"/>
      <c r="C38" s="18"/>
      <c r="D38" s="4" t="s">
        <v>8</v>
      </c>
      <c r="E38" s="6">
        <f t="shared" si="1"/>
        <v>243000</v>
      </c>
      <c r="F38" s="10">
        <f>F36</f>
        <v>80000</v>
      </c>
      <c r="G38" s="10">
        <f>G36</f>
        <v>83000</v>
      </c>
      <c r="H38" s="6">
        <f>H36</f>
        <v>80000</v>
      </c>
      <c r="I38" s="6">
        <f>I36</f>
        <v>0</v>
      </c>
      <c r="J38" s="6">
        <f>J36</f>
        <v>0</v>
      </c>
      <c r="K38" s="23"/>
    </row>
    <row r="39" spans="1:11" ht="35.25" customHeight="1">
      <c r="A39" s="18">
        <v>6</v>
      </c>
      <c r="B39" s="19" t="s">
        <v>21</v>
      </c>
      <c r="C39" s="18" t="s">
        <v>23</v>
      </c>
      <c r="D39" s="4" t="s">
        <v>5</v>
      </c>
      <c r="E39" s="6">
        <f t="shared" si="1"/>
        <v>0</v>
      </c>
      <c r="F39" s="10"/>
      <c r="G39" s="10"/>
      <c r="H39" s="6"/>
      <c r="I39" s="6"/>
      <c r="J39" s="6"/>
      <c r="K39" s="21" t="s">
        <v>37</v>
      </c>
    </row>
    <row r="40" spans="1:11" ht="44.25" customHeight="1">
      <c r="A40" s="18"/>
      <c r="B40" s="19"/>
      <c r="C40" s="18"/>
      <c r="D40" s="4" t="s">
        <v>6</v>
      </c>
      <c r="E40" s="6">
        <f t="shared" si="1"/>
        <v>0</v>
      </c>
      <c r="F40" s="10"/>
      <c r="G40" s="10"/>
      <c r="H40" s="6"/>
      <c r="I40" s="6"/>
      <c r="J40" s="6"/>
      <c r="K40" s="22"/>
    </row>
    <row r="41" spans="1:11" ht="24" customHeight="1">
      <c r="A41" s="18"/>
      <c r="B41" s="19"/>
      <c r="C41" s="18"/>
      <c r="D41" s="4" t="s">
        <v>7</v>
      </c>
      <c r="E41" s="6">
        <f t="shared" si="1"/>
        <v>201000</v>
      </c>
      <c r="F41" s="10">
        <v>76000</v>
      </c>
      <c r="G41" s="10">
        <v>60000</v>
      </c>
      <c r="H41" s="6">
        <v>65000</v>
      </c>
      <c r="I41" s="6">
        <v>0</v>
      </c>
      <c r="J41" s="6">
        <v>0</v>
      </c>
      <c r="K41" s="22"/>
    </row>
    <row r="42" spans="1:11" ht="36" customHeight="1">
      <c r="A42" s="18"/>
      <c r="B42" s="19"/>
      <c r="C42" s="18"/>
      <c r="D42" s="4" t="s">
        <v>11</v>
      </c>
      <c r="E42" s="6">
        <f t="shared" si="1"/>
        <v>0</v>
      </c>
      <c r="F42" s="10"/>
      <c r="G42" s="10"/>
      <c r="H42" s="6"/>
      <c r="I42" s="6"/>
      <c r="J42" s="6"/>
      <c r="K42" s="22"/>
    </row>
    <row r="43" spans="1:11" ht="34.5" customHeight="1">
      <c r="A43" s="18"/>
      <c r="B43" s="19"/>
      <c r="C43" s="18"/>
      <c r="D43" s="4" t="s">
        <v>8</v>
      </c>
      <c r="E43" s="6">
        <f t="shared" si="1"/>
        <v>201000</v>
      </c>
      <c r="F43" s="10">
        <f>F41</f>
        <v>76000</v>
      </c>
      <c r="G43" s="10">
        <f>G41</f>
        <v>60000</v>
      </c>
      <c r="H43" s="6">
        <f>H41</f>
        <v>65000</v>
      </c>
      <c r="I43" s="6">
        <f>I41</f>
        <v>0</v>
      </c>
      <c r="J43" s="6">
        <f>J41</f>
        <v>0</v>
      </c>
      <c r="K43" s="23"/>
    </row>
    <row r="44" spans="1:11" ht="34.5" customHeight="1">
      <c r="A44" s="18">
        <v>7</v>
      </c>
      <c r="B44" s="19" t="s">
        <v>22</v>
      </c>
      <c r="C44" s="18" t="s">
        <v>23</v>
      </c>
      <c r="D44" s="4" t="s">
        <v>5</v>
      </c>
      <c r="E44" s="6">
        <f t="shared" si="1"/>
        <v>0</v>
      </c>
      <c r="F44" s="10"/>
      <c r="G44" s="10"/>
      <c r="H44" s="6"/>
      <c r="I44" s="6"/>
      <c r="J44" s="6"/>
      <c r="K44" s="21" t="s">
        <v>36</v>
      </c>
    </row>
    <row r="45" spans="1:11" ht="36" customHeight="1">
      <c r="A45" s="18"/>
      <c r="B45" s="19"/>
      <c r="C45" s="18"/>
      <c r="D45" s="4" t="s">
        <v>6</v>
      </c>
      <c r="E45" s="6">
        <f t="shared" si="1"/>
        <v>0</v>
      </c>
      <c r="F45" s="10"/>
      <c r="G45" s="10"/>
      <c r="H45" s="6"/>
      <c r="I45" s="6"/>
      <c r="J45" s="6"/>
      <c r="K45" s="22"/>
    </row>
    <row r="46" spans="1:11" ht="35.25" customHeight="1">
      <c r="A46" s="18"/>
      <c r="B46" s="19"/>
      <c r="C46" s="18"/>
      <c r="D46" s="4" t="s">
        <v>7</v>
      </c>
      <c r="E46" s="6">
        <f t="shared" si="1"/>
        <v>1162295.95</v>
      </c>
      <c r="F46" s="10">
        <v>207258</v>
      </c>
      <c r="G46" s="10">
        <v>210200</v>
      </c>
      <c r="H46" s="6">
        <v>351437.95</v>
      </c>
      <c r="I46" s="6">
        <v>213200</v>
      </c>
      <c r="J46" s="6">
        <v>180200</v>
      </c>
      <c r="K46" s="22"/>
    </row>
    <row r="47" spans="1:11" ht="25.5" customHeight="1">
      <c r="A47" s="18"/>
      <c r="B47" s="19"/>
      <c r="C47" s="18"/>
      <c r="D47" s="4" t="s">
        <v>11</v>
      </c>
      <c r="E47" s="6">
        <f t="shared" si="1"/>
        <v>0</v>
      </c>
      <c r="F47" s="10"/>
      <c r="G47" s="10"/>
      <c r="H47" s="6"/>
      <c r="I47" s="6"/>
      <c r="J47" s="6"/>
      <c r="K47" s="22"/>
    </row>
    <row r="48" spans="1:11" ht="16.5" customHeight="1">
      <c r="A48" s="18"/>
      <c r="B48" s="19"/>
      <c r="C48" s="18"/>
      <c r="D48" s="4" t="s">
        <v>8</v>
      </c>
      <c r="E48" s="6">
        <f t="shared" si="1"/>
        <v>1162295.95</v>
      </c>
      <c r="F48" s="10">
        <f>F46</f>
        <v>207258</v>
      </c>
      <c r="G48" s="10">
        <f>G46</f>
        <v>210200</v>
      </c>
      <c r="H48" s="6">
        <f>H46</f>
        <v>351437.95</v>
      </c>
      <c r="I48" s="6">
        <f>I46</f>
        <v>213200</v>
      </c>
      <c r="J48" s="6">
        <f>J46</f>
        <v>180200</v>
      </c>
      <c r="K48" s="23"/>
    </row>
    <row r="49" spans="1:11" ht="44.25" customHeight="1">
      <c r="A49" s="13"/>
      <c r="B49" s="31" t="s">
        <v>33</v>
      </c>
      <c r="C49" s="18" t="s">
        <v>23</v>
      </c>
      <c r="D49" s="14" t="s">
        <v>5</v>
      </c>
      <c r="E49" s="6">
        <f t="shared" ref="E49:E53" si="2">SUM(F49:J49)</f>
        <v>2573003</v>
      </c>
      <c r="F49" s="10">
        <v>2573003</v>
      </c>
      <c r="G49" s="10">
        <v>0</v>
      </c>
      <c r="H49" s="6">
        <v>0</v>
      </c>
      <c r="I49" s="6">
        <v>0</v>
      </c>
      <c r="J49" s="6">
        <v>0</v>
      </c>
      <c r="K49" s="25" t="s">
        <v>38</v>
      </c>
    </row>
    <row r="50" spans="1:11" ht="48" customHeight="1">
      <c r="A50" s="34">
        <v>8</v>
      </c>
      <c r="B50" s="32"/>
      <c r="C50" s="18"/>
      <c r="D50" s="14" t="s">
        <v>6</v>
      </c>
      <c r="E50" s="6">
        <f t="shared" si="2"/>
        <v>0</v>
      </c>
      <c r="F50" s="10"/>
      <c r="G50" s="10"/>
      <c r="H50" s="6"/>
      <c r="I50" s="6"/>
      <c r="J50" s="6"/>
      <c r="K50" s="26"/>
    </row>
    <row r="51" spans="1:11" ht="36.75" customHeight="1">
      <c r="A51" s="35"/>
      <c r="B51" s="33"/>
      <c r="C51" s="18"/>
      <c r="D51" s="14" t="s">
        <v>7</v>
      </c>
      <c r="E51" s="6">
        <f t="shared" si="2"/>
        <v>830974</v>
      </c>
      <c r="F51" s="10">
        <v>830974</v>
      </c>
      <c r="G51" s="10">
        <v>0</v>
      </c>
      <c r="H51" s="6">
        <v>0</v>
      </c>
      <c r="I51" s="6">
        <v>0</v>
      </c>
      <c r="J51" s="6">
        <v>0</v>
      </c>
      <c r="K51" s="26"/>
    </row>
    <row r="52" spans="1:11" ht="43.5" customHeight="1">
      <c r="A52" s="35"/>
      <c r="B52" s="33"/>
      <c r="C52" s="18"/>
      <c r="D52" s="14" t="s">
        <v>11</v>
      </c>
      <c r="E52" s="6">
        <f t="shared" si="2"/>
        <v>0</v>
      </c>
      <c r="F52" s="10"/>
      <c r="G52" s="10"/>
      <c r="H52" s="6"/>
      <c r="I52" s="6"/>
      <c r="J52" s="6"/>
      <c r="K52" s="26"/>
    </row>
    <row r="53" spans="1:11" ht="34.5" customHeight="1">
      <c r="A53" s="36"/>
      <c r="B53" s="15"/>
      <c r="C53" s="18"/>
      <c r="D53" s="14" t="s">
        <v>8</v>
      </c>
      <c r="E53" s="6">
        <f t="shared" si="2"/>
        <v>3403977</v>
      </c>
      <c r="F53" s="10">
        <f>F51+F49</f>
        <v>3403977</v>
      </c>
      <c r="G53" s="10">
        <f>G51</f>
        <v>0</v>
      </c>
      <c r="H53" s="6">
        <f>H51</f>
        <v>0</v>
      </c>
      <c r="I53" s="6">
        <f>I51</f>
        <v>0</v>
      </c>
      <c r="J53" s="6">
        <f>J51</f>
        <v>0</v>
      </c>
      <c r="K53" s="27"/>
    </row>
    <row r="54" spans="1:11" ht="39.75" customHeight="1">
      <c r="A54" s="18"/>
      <c r="B54" s="28" t="s">
        <v>9</v>
      </c>
      <c r="C54" s="20"/>
      <c r="D54" s="4" t="s">
        <v>5</v>
      </c>
      <c r="E54" s="7">
        <f t="shared" si="1"/>
        <v>2573003</v>
      </c>
      <c r="F54" s="11">
        <f>F49</f>
        <v>2573003</v>
      </c>
      <c r="G54" s="11">
        <f t="shared" ref="G54:J54" si="3">G49</f>
        <v>0</v>
      </c>
      <c r="H54" s="11">
        <f t="shared" si="3"/>
        <v>0</v>
      </c>
      <c r="I54" s="11">
        <f t="shared" si="3"/>
        <v>0</v>
      </c>
      <c r="J54" s="11">
        <f t="shared" si="3"/>
        <v>0</v>
      </c>
      <c r="K54" s="24"/>
    </row>
    <row r="55" spans="1:11" ht="39" customHeight="1">
      <c r="A55" s="18"/>
      <c r="B55" s="29"/>
      <c r="C55" s="20"/>
      <c r="D55" s="4" t="s">
        <v>6</v>
      </c>
      <c r="E55" s="7">
        <f t="shared" si="1"/>
        <v>1945834</v>
      </c>
      <c r="F55" s="11">
        <f t="shared" ref="F55:J55" si="4">F10+F15+F20+F25+F30+F35+F40+F45</f>
        <v>287372</v>
      </c>
      <c r="G55" s="11">
        <f t="shared" ref="G55" si="5">G10+G15+G20+G25+G30+G35+G40+G45</f>
        <v>345446</v>
      </c>
      <c r="H55" s="7">
        <f t="shared" ref="H55:I55" si="6">H10+H15+H20+H25+H30+H35+H40+H45</f>
        <v>407615</v>
      </c>
      <c r="I55" s="7">
        <f t="shared" si="6"/>
        <v>444895</v>
      </c>
      <c r="J55" s="7">
        <f t="shared" si="4"/>
        <v>460506</v>
      </c>
      <c r="K55" s="24"/>
    </row>
    <row r="56" spans="1:11" ht="33.75" customHeight="1">
      <c r="A56" s="18"/>
      <c r="B56" s="29"/>
      <c r="C56" s="20"/>
      <c r="D56" s="4" t="s">
        <v>7</v>
      </c>
      <c r="E56" s="7">
        <f t="shared" si="1"/>
        <v>10379774.24</v>
      </c>
      <c r="F56" s="11">
        <f>F51+F46+F36+F31+F16+F11+F41</f>
        <v>3072558.54</v>
      </c>
      <c r="G56" s="11">
        <f t="shared" ref="G56:J56" si="7">G51+G46+G36+G31+G16+G11+G41</f>
        <v>2214736.75</v>
      </c>
      <c r="H56" s="11">
        <f>H51+H46+H36+H31+H16+H11+H41</f>
        <v>2532752.9500000002</v>
      </c>
      <c r="I56" s="11">
        <f t="shared" si="7"/>
        <v>1294363</v>
      </c>
      <c r="J56" s="11">
        <f t="shared" si="7"/>
        <v>1265363</v>
      </c>
      <c r="K56" s="24"/>
    </row>
    <row r="57" spans="1:11" ht="22.5" customHeight="1">
      <c r="A57" s="18"/>
      <c r="B57" s="29"/>
      <c r="C57" s="20"/>
      <c r="D57" s="4" t="s">
        <v>11</v>
      </c>
      <c r="E57" s="7">
        <f t="shared" si="1"/>
        <v>0</v>
      </c>
      <c r="F57" s="11"/>
      <c r="G57" s="11"/>
      <c r="H57" s="7"/>
      <c r="I57" s="7"/>
      <c r="J57" s="7"/>
      <c r="K57" s="24"/>
    </row>
    <row r="58" spans="1:11" s="1" customFormat="1" ht="46.5" customHeight="1">
      <c r="A58" s="18"/>
      <c r="B58" s="30"/>
      <c r="C58" s="20"/>
      <c r="D58" s="5" t="s">
        <v>12</v>
      </c>
      <c r="E58" s="7">
        <f t="shared" si="1"/>
        <v>14898611.239999998</v>
      </c>
      <c r="F58" s="11">
        <f>F54+F55+F56</f>
        <v>5932933.54</v>
      </c>
      <c r="G58" s="11">
        <f>G55+G56</f>
        <v>2560182.75</v>
      </c>
      <c r="H58" s="7">
        <f>H55+H56</f>
        <v>2940367.95</v>
      </c>
      <c r="I58" s="7">
        <f>I55+I56</f>
        <v>1739258</v>
      </c>
      <c r="J58" s="7">
        <f>J55+J56</f>
        <v>1725869</v>
      </c>
      <c r="K58" s="24"/>
    </row>
  </sheetData>
  <mergeCells count="51">
    <mergeCell ref="C1:L1"/>
    <mergeCell ref="E6:J6"/>
    <mergeCell ref="K39:K43"/>
    <mergeCell ref="K14:K18"/>
    <mergeCell ref="A3:K3"/>
    <mergeCell ref="A4:K4"/>
    <mergeCell ref="A5:K5"/>
    <mergeCell ref="K9:K13"/>
    <mergeCell ref="A6:A7"/>
    <mergeCell ref="A14:A18"/>
    <mergeCell ref="A19:A23"/>
    <mergeCell ref="A9:A13"/>
    <mergeCell ref="A24:A28"/>
    <mergeCell ref="B14:B18"/>
    <mergeCell ref="K29:K33"/>
    <mergeCell ref="K34:K38"/>
    <mergeCell ref="A54:A58"/>
    <mergeCell ref="C54:C58"/>
    <mergeCell ref="A39:A43"/>
    <mergeCell ref="B29:B33"/>
    <mergeCell ref="C29:C33"/>
    <mergeCell ref="A34:A38"/>
    <mergeCell ref="C39:C43"/>
    <mergeCell ref="B34:B38"/>
    <mergeCell ref="C34:C38"/>
    <mergeCell ref="A29:A33"/>
    <mergeCell ref="C44:C48"/>
    <mergeCell ref="A44:A48"/>
    <mergeCell ref="B44:B48"/>
    <mergeCell ref="B54:B58"/>
    <mergeCell ref="B49:B52"/>
    <mergeCell ref="A50:A53"/>
    <mergeCell ref="B39:B43"/>
    <mergeCell ref="K24:K28"/>
    <mergeCell ref="K19:K23"/>
    <mergeCell ref="K54:K58"/>
    <mergeCell ref="B24:B28"/>
    <mergeCell ref="C24:C28"/>
    <mergeCell ref="K44:K48"/>
    <mergeCell ref="C49:C53"/>
    <mergeCell ref="K49:K53"/>
    <mergeCell ref="D2:K2"/>
    <mergeCell ref="C14:C18"/>
    <mergeCell ref="C19:C23"/>
    <mergeCell ref="B19:B23"/>
    <mergeCell ref="K6:K7"/>
    <mergeCell ref="C6:C7"/>
    <mergeCell ref="D6:D7"/>
    <mergeCell ref="B6:B7"/>
    <mergeCell ref="B9:B13"/>
    <mergeCell ref="C9:C13"/>
  </mergeCells>
  <phoneticPr fontId="0" type="noConversion"/>
  <pageMargins left="0.70866141732283472" right="0.70866141732283472" top="0.39370078740157483" bottom="0.15748031496062992" header="0" footer="0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2025-05-26T08:13:56Z</dcterms:modified>
</cp:coreProperties>
</file>