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45" yWindow="-165" windowWidth="18630" windowHeight="10320" activeTab="1"/>
  </bookViews>
  <sheets>
    <sheet name="Мун. район (мун., гор. округ)" sheetId="4" r:id="rId1"/>
    <sheet name="Городцы" sheetId="3" r:id="rId2"/>
  </sheets>
  <definedNames>
    <definedName name="_xlnm._FilterDatabase" localSheetId="1" hidden="1">Городцы!$A$4:$SJ$314</definedName>
    <definedName name="_xlnm._FilterDatabase" localSheetId="0" hidden="1">'Мун. район (мун., гор. округ)'!$A$4:$SK$437</definedName>
    <definedName name="_xlnm.Print_Titles" localSheetId="1">Городцы!$2:$4</definedName>
    <definedName name="_xlnm.Print_Titles" localSheetId="0">'Мун. район (мун., гор. округ)'!$2:$4</definedName>
    <definedName name="_xlnm.Print_Area" localSheetId="1">Городцы!$A$1:$O$314</definedName>
    <definedName name="_xlnm.Print_Area" localSheetId="0">'Мун. район (мун., гор. округ)'!$A$1:$N$437</definedName>
  </definedNames>
  <calcPr calcId="145621"/>
</workbook>
</file>

<file path=xl/calcChain.xml><?xml version="1.0" encoding="utf-8"?>
<calcChain xmlns="http://schemas.openxmlformats.org/spreadsheetml/2006/main">
  <c r="M45" i="3" l="1"/>
  <c r="L45" i="3"/>
  <c r="L124" i="3"/>
  <c r="M124" i="3"/>
  <c r="K45" i="3" l="1"/>
  <c r="L314" i="3" l="1"/>
  <c r="M314" i="3"/>
  <c r="K314" i="3"/>
  <c r="E124" i="3" l="1"/>
  <c r="D113" i="3" l="1"/>
  <c r="D45" i="3" s="1"/>
  <c r="H45" i="3"/>
  <c r="G45" i="3"/>
  <c r="D124" i="3"/>
  <c r="C314" i="3" l="1"/>
  <c r="D314" i="3"/>
  <c r="E314" i="3"/>
  <c r="F314" i="3"/>
  <c r="G314" i="3"/>
  <c r="H314" i="3"/>
  <c r="C313" i="3"/>
  <c r="G313" i="3"/>
  <c r="H313" i="3"/>
  <c r="J134" i="3" l="1"/>
  <c r="B314" i="3"/>
  <c r="K313" i="3" l="1"/>
  <c r="B124" i="3" l="1"/>
  <c r="B113" i="3"/>
  <c r="B45" i="3" s="1"/>
  <c r="K124" i="3" l="1"/>
  <c r="K113" i="3"/>
  <c r="H436" i="4" l="1"/>
  <c r="G436" i="4"/>
  <c r="F436" i="4"/>
  <c r="E436" i="4"/>
  <c r="D436" i="4"/>
  <c r="C436" i="4"/>
  <c r="B436" i="4"/>
  <c r="L436" i="4"/>
  <c r="M436" i="4"/>
  <c r="K436" i="4"/>
  <c r="N258" i="4"/>
  <c r="M421" i="4" l="1"/>
  <c r="L421" i="4"/>
  <c r="K421" i="4"/>
  <c r="M420" i="4"/>
  <c r="L420" i="4"/>
  <c r="K420" i="4"/>
  <c r="M419" i="4"/>
  <c r="L419" i="4"/>
  <c r="K419" i="4"/>
  <c r="M418" i="4"/>
  <c r="L418" i="4"/>
  <c r="K418" i="4"/>
  <c r="M417" i="4"/>
  <c r="L417" i="4"/>
  <c r="K417" i="4"/>
  <c r="M416" i="4"/>
  <c r="L416" i="4"/>
  <c r="K416" i="4"/>
  <c r="F416" i="4"/>
  <c r="G416" i="4"/>
  <c r="H416" i="4"/>
  <c r="F417" i="4"/>
  <c r="G417" i="4"/>
  <c r="H417" i="4"/>
  <c r="F418" i="4"/>
  <c r="G418" i="4"/>
  <c r="H418" i="4"/>
  <c r="F419" i="4"/>
  <c r="G419" i="4"/>
  <c r="H419" i="4"/>
  <c r="F420" i="4"/>
  <c r="G420" i="4"/>
  <c r="H420" i="4"/>
  <c r="F421" i="4"/>
  <c r="G421" i="4"/>
  <c r="H421" i="4"/>
  <c r="E416" i="4"/>
  <c r="E417" i="4"/>
  <c r="E418" i="4"/>
  <c r="E419" i="4"/>
  <c r="E420" i="4"/>
  <c r="E421" i="4"/>
  <c r="D418" i="4"/>
  <c r="M297" i="3"/>
  <c r="L297" i="3"/>
  <c r="K297" i="3"/>
  <c r="E297" i="3"/>
  <c r="F297" i="3"/>
  <c r="G297" i="3"/>
  <c r="H297" i="3"/>
  <c r="D297" i="3"/>
  <c r="C45" i="3"/>
  <c r="I136" i="3"/>
  <c r="J136" i="3"/>
  <c r="N136" i="3"/>
  <c r="I137" i="3"/>
  <c r="J137" i="3"/>
  <c r="N137" i="3"/>
  <c r="I138" i="3"/>
  <c r="J138" i="3"/>
  <c r="N138" i="3"/>
  <c r="I139" i="3"/>
  <c r="J139" i="3"/>
  <c r="N139" i="3"/>
  <c r="I140" i="3"/>
  <c r="J140" i="3"/>
  <c r="N140" i="3"/>
  <c r="I135" i="4" l="1"/>
  <c r="J135" i="4"/>
  <c r="N135" i="4"/>
  <c r="I136" i="4"/>
  <c r="J136" i="4"/>
  <c r="N136" i="4"/>
  <c r="I137" i="4"/>
  <c r="J137" i="4"/>
  <c r="N137" i="4"/>
  <c r="I138" i="4"/>
  <c r="J138" i="4"/>
  <c r="N138" i="4"/>
  <c r="I139" i="4"/>
  <c r="J139" i="4"/>
  <c r="N139" i="4"/>
  <c r="B19" i="4" l="1"/>
  <c r="B8" i="4"/>
  <c r="B34" i="4"/>
  <c r="B33" i="4"/>
  <c r="B32" i="4" s="1"/>
  <c r="B7" i="4" l="1"/>
  <c r="B6" i="4" s="1"/>
  <c r="B45" i="4" s="1"/>
  <c r="M299" i="3" l="1"/>
  <c r="M298" i="3"/>
  <c r="L299" i="3"/>
  <c r="L298" i="3"/>
  <c r="K299" i="3"/>
  <c r="K298" i="3"/>
  <c r="H299" i="3"/>
  <c r="H298" i="3"/>
  <c r="G299" i="3"/>
  <c r="G298" i="3"/>
  <c r="F299" i="3"/>
  <c r="F298" i="3"/>
  <c r="E299" i="3"/>
  <c r="E298" i="3"/>
  <c r="D299" i="3"/>
  <c r="D298" i="3"/>
  <c r="C299" i="3"/>
  <c r="C298" i="3"/>
  <c r="C297" i="3"/>
  <c r="B297" i="3"/>
  <c r="B298" i="3"/>
  <c r="B421" i="4"/>
  <c r="B420" i="4"/>
  <c r="B418" i="4"/>
  <c r="M434" i="4"/>
  <c r="L434" i="4"/>
  <c r="K434" i="4"/>
  <c r="H434" i="4"/>
  <c r="G434" i="4"/>
  <c r="F434" i="4"/>
  <c r="E434" i="4"/>
  <c r="D434" i="4"/>
  <c r="C434" i="4"/>
  <c r="L430" i="4"/>
  <c r="K430" i="4"/>
  <c r="H430" i="4"/>
  <c r="G430" i="4"/>
  <c r="F430" i="4"/>
  <c r="E430" i="4"/>
  <c r="D430" i="4"/>
  <c r="C430" i="4"/>
  <c r="M410" i="4"/>
  <c r="M407" i="4"/>
  <c r="L410" i="4"/>
  <c r="L407" i="4"/>
  <c r="K410" i="4"/>
  <c r="K407" i="4"/>
  <c r="H410" i="4"/>
  <c r="H407" i="4"/>
  <c r="H406" i="4"/>
  <c r="G410" i="4"/>
  <c r="G407" i="4"/>
  <c r="G406" i="4" s="1"/>
  <c r="F410" i="4"/>
  <c r="F407" i="4"/>
  <c r="F406" i="4" s="1"/>
  <c r="E410" i="4"/>
  <c r="E407" i="4"/>
  <c r="E406" i="4" s="1"/>
  <c r="D410" i="4"/>
  <c r="D407" i="4"/>
  <c r="C410" i="4"/>
  <c r="C407" i="4"/>
  <c r="B388" i="4"/>
  <c r="M388" i="4"/>
  <c r="L388" i="4"/>
  <c r="K388" i="4"/>
  <c r="D388" i="4"/>
  <c r="C388" i="4"/>
  <c r="H388" i="4"/>
  <c r="G388" i="4"/>
  <c r="F388" i="4"/>
  <c r="E388" i="4"/>
  <c r="M372" i="4"/>
  <c r="M366" i="4"/>
  <c r="L372" i="4"/>
  <c r="L366" i="4"/>
  <c r="K366" i="4"/>
  <c r="H372" i="4"/>
  <c r="H366" i="4"/>
  <c r="G372" i="4"/>
  <c r="G366" i="4"/>
  <c r="F372" i="4"/>
  <c r="F366" i="4"/>
  <c r="E372" i="4"/>
  <c r="E366" i="4"/>
  <c r="D372" i="4"/>
  <c r="D366" i="4"/>
  <c r="C372" i="4"/>
  <c r="C366" i="4"/>
  <c r="K360" i="4"/>
  <c r="L360" i="4"/>
  <c r="C360" i="4"/>
  <c r="D360" i="4"/>
  <c r="E360" i="4"/>
  <c r="F360" i="4"/>
  <c r="G360" i="4"/>
  <c r="H360" i="4"/>
  <c r="B360" i="4"/>
  <c r="C321" i="4"/>
  <c r="D321" i="4"/>
  <c r="F321" i="4"/>
  <c r="G321" i="4"/>
  <c r="H321" i="4"/>
  <c r="M306" i="4"/>
  <c r="L306" i="4"/>
  <c r="C306" i="4"/>
  <c r="D306" i="4"/>
  <c r="E306" i="4"/>
  <c r="F306" i="4"/>
  <c r="G306" i="4"/>
  <c r="H306" i="4"/>
  <c r="B306" i="4"/>
  <c r="M278" i="4"/>
  <c r="F278" i="4"/>
  <c r="C278" i="4"/>
  <c r="D278" i="4"/>
  <c r="G278" i="4"/>
  <c r="H278" i="4"/>
  <c r="B278" i="4"/>
  <c r="L250" i="4"/>
  <c r="K250" i="4"/>
  <c r="E250" i="4"/>
  <c r="F250" i="4"/>
  <c r="G250" i="4"/>
  <c r="N259" i="4"/>
  <c r="N252" i="4"/>
  <c r="I252" i="4"/>
  <c r="I259" i="4"/>
  <c r="I266" i="4"/>
  <c r="I272" i="4"/>
  <c r="N272" i="4"/>
  <c r="N266" i="4"/>
  <c r="B250" i="4"/>
  <c r="L246" i="4"/>
  <c r="M246" i="4"/>
  <c r="K246" i="4"/>
  <c r="B246" i="4"/>
  <c r="H246" i="4"/>
  <c r="G246" i="4"/>
  <c r="F246" i="4"/>
  <c r="E246" i="4"/>
  <c r="D246" i="4"/>
  <c r="C246" i="4"/>
  <c r="G222" i="4"/>
  <c r="E222" i="4"/>
  <c r="M222" i="4"/>
  <c r="C222" i="4"/>
  <c r="D222" i="4"/>
  <c r="F222" i="4"/>
  <c r="H222" i="4"/>
  <c r="B222" i="4"/>
  <c r="H208" i="4"/>
  <c r="F208" i="4"/>
  <c r="D208" i="4"/>
  <c r="B208" i="4"/>
  <c r="M208" i="4"/>
  <c r="C208" i="4"/>
  <c r="E208" i="4"/>
  <c r="G208" i="4"/>
  <c r="B194" i="4"/>
  <c r="M180" i="4"/>
  <c r="L180" i="4"/>
  <c r="K180" i="4"/>
  <c r="C180" i="4"/>
  <c r="D180" i="4"/>
  <c r="E180" i="4"/>
  <c r="F180" i="4"/>
  <c r="G180" i="4"/>
  <c r="H180" i="4"/>
  <c r="B180" i="4"/>
  <c r="I192" i="4"/>
  <c r="J192" i="4"/>
  <c r="I193" i="4"/>
  <c r="J193" i="4"/>
  <c r="I195" i="4"/>
  <c r="J195" i="4"/>
  <c r="I196" i="4"/>
  <c r="J196" i="4"/>
  <c r="I197" i="4"/>
  <c r="J197" i="4"/>
  <c r="H194" i="4"/>
  <c r="K194" i="4"/>
  <c r="L194" i="4"/>
  <c r="M194" i="4"/>
  <c r="C194" i="4"/>
  <c r="C437" i="4" s="1"/>
  <c r="D194" i="4"/>
  <c r="D437" i="4" s="1"/>
  <c r="E194" i="4"/>
  <c r="E437" i="4" s="1"/>
  <c r="F194" i="4"/>
  <c r="G194" i="4"/>
  <c r="C168" i="4"/>
  <c r="D168" i="4"/>
  <c r="E168" i="4"/>
  <c r="F168" i="4"/>
  <c r="G168" i="4"/>
  <c r="H168" i="4"/>
  <c r="M155" i="4"/>
  <c r="H155" i="4"/>
  <c r="G155" i="4"/>
  <c r="F155" i="4"/>
  <c r="E155" i="4"/>
  <c r="D155" i="4"/>
  <c r="C155" i="4"/>
  <c r="M147" i="4"/>
  <c r="C147" i="4"/>
  <c r="E147" i="4"/>
  <c r="G147" i="4"/>
  <c r="D147" i="4"/>
  <c r="F147" i="4"/>
  <c r="H147" i="4"/>
  <c r="M127" i="4"/>
  <c r="K127" i="4"/>
  <c r="L127" i="4"/>
  <c r="H127" i="4"/>
  <c r="G127" i="4"/>
  <c r="F127" i="4"/>
  <c r="E127" i="4"/>
  <c r="D127" i="4"/>
  <c r="C127" i="4"/>
  <c r="F115" i="4"/>
  <c r="D115" i="4"/>
  <c r="M115" i="4"/>
  <c r="C115" i="4"/>
  <c r="E115" i="4"/>
  <c r="G115" i="4"/>
  <c r="H115" i="4"/>
  <c r="B115" i="4"/>
  <c r="M96" i="4"/>
  <c r="C96" i="4"/>
  <c r="D96" i="4"/>
  <c r="F96" i="4"/>
  <c r="G96" i="4"/>
  <c r="H96" i="4"/>
  <c r="B96" i="4"/>
  <c r="M89" i="4"/>
  <c r="L89" i="4"/>
  <c r="K89" i="4"/>
  <c r="C89" i="4"/>
  <c r="D89" i="4"/>
  <c r="E89" i="4"/>
  <c r="F89" i="4"/>
  <c r="G89" i="4"/>
  <c r="H89" i="4"/>
  <c r="B89" i="4"/>
  <c r="I194" i="4" l="1"/>
  <c r="M437" i="4"/>
  <c r="B437" i="4"/>
  <c r="M406" i="4"/>
  <c r="G437" i="4"/>
  <c r="J194" i="4"/>
  <c r="C406" i="4"/>
  <c r="D406" i="4"/>
  <c r="K406" i="4"/>
  <c r="L406" i="4"/>
  <c r="H437" i="4"/>
  <c r="F437" i="4"/>
  <c r="L78" i="4"/>
  <c r="E78" i="4"/>
  <c r="M78" i="4"/>
  <c r="C78" i="4"/>
  <c r="D78" i="4"/>
  <c r="F78" i="4"/>
  <c r="G78" i="4"/>
  <c r="H78" i="4"/>
  <c r="N77" i="4"/>
  <c r="M65" i="4"/>
  <c r="L65" i="4"/>
  <c r="K65" i="4"/>
  <c r="C65" i="4"/>
  <c r="D65" i="4"/>
  <c r="E65" i="4"/>
  <c r="F65" i="4"/>
  <c r="I65" i="4" s="1"/>
  <c r="G65" i="4"/>
  <c r="H65" i="4"/>
  <c r="M59" i="4"/>
  <c r="L59" i="4"/>
  <c r="K59" i="4"/>
  <c r="C59" i="4"/>
  <c r="D59" i="4"/>
  <c r="E59" i="4"/>
  <c r="F59" i="4"/>
  <c r="G59" i="4"/>
  <c r="H59" i="4"/>
  <c r="M48" i="4"/>
  <c r="C48" i="4"/>
  <c r="D48" i="4"/>
  <c r="E48" i="4"/>
  <c r="F48" i="4"/>
  <c r="G48" i="4"/>
  <c r="H48" i="4"/>
  <c r="M34" i="4"/>
  <c r="M33" i="4" s="1"/>
  <c r="M32" i="4" s="1"/>
  <c r="L34" i="4"/>
  <c r="K34" i="4"/>
  <c r="K33" i="4" s="1"/>
  <c r="K32" i="4" s="1"/>
  <c r="L33" i="4"/>
  <c r="L32" i="4" s="1"/>
  <c r="C34" i="4"/>
  <c r="C33" i="4" s="1"/>
  <c r="C32" i="4" s="1"/>
  <c r="D34" i="4"/>
  <c r="D33" i="4" s="1"/>
  <c r="D32" i="4" s="1"/>
  <c r="E34" i="4"/>
  <c r="E33" i="4" s="1"/>
  <c r="E32" i="4" s="1"/>
  <c r="F34" i="4"/>
  <c r="F33" i="4" s="1"/>
  <c r="G34" i="4"/>
  <c r="G33" i="4" s="1"/>
  <c r="G32" i="4" s="1"/>
  <c r="H34" i="4"/>
  <c r="H33" i="4" s="1"/>
  <c r="M19" i="4"/>
  <c r="L19" i="4"/>
  <c r="K19" i="4"/>
  <c r="C19" i="4"/>
  <c r="D19" i="4"/>
  <c r="E19" i="4"/>
  <c r="F19" i="4"/>
  <c r="G19" i="4"/>
  <c r="H19" i="4"/>
  <c r="J19" i="4" s="1"/>
  <c r="J432" i="4"/>
  <c r="I432" i="4"/>
  <c r="J431" i="4"/>
  <c r="I431" i="4"/>
  <c r="J429" i="4"/>
  <c r="J428" i="4"/>
  <c r="J424" i="4"/>
  <c r="I424" i="4"/>
  <c r="J423" i="4"/>
  <c r="J422" i="4"/>
  <c r="J414" i="4"/>
  <c r="J413" i="4"/>
  <c r="J412" i="4"/>
  <c r="J411" i="4"/>
  <c r="J409" i="4"/>
  <c r="J408" i="4"/>
  <c r="J402" i="4"/>
  <c r="I402" i="4"/>
  <c r="J401" i="4"/>
  <c r="I401" i="4"/>
  <c r="J400" i="4"/>
  <c r="I400" i="4"/>
  <c r="J399" i="4"/>
  <c r="I399" i="4"/>
  <c r="J398" i="4"/>
  <c r="I398" i="4"/>
  <c r="J397" i="4"/>
  <c r="I397" i="4"/>
  <c r="J396" i="4"/>
  <c r="I396" i="4"/>
  <c r="J395" i="4"/>
  <c r="I395" i="4"/>
  <c r="J394" i="4"/>
  <c r="I394" i="4"/>
  <c r="J393" i="4"/>
  <c r="I393" i="4"/>
  <c r="J392" i="4"/>
  <c r="I392" i="4"/>
  <c r="J391" i="4"/>
  <c r="I391" i="4"/>
  <c r="J390" i="4"/>
  <c r="I390" i="4"/>
  <c r="J389" i="4"/>
  <c r="I389" i="4"/>
  <c r="J388" i="4"/>
  <c r="I388" i="4"/>
  <c r="J387" i="4"/>
  <c r="I387" i="4"/>
  <c r="J386" i="4"/>
  <c r="I386" i="4"/>
  <c r="J385" i="4"/>
  <c r="I385" i="4"/>
  <c r="J384" i="4"/>
  <c r="I384" i="4"/>
  <c r="J383" i="4"/>
  <c r="I383" i="4"/>
  <c r="J382" i="4"/>
  <c r="I382" i="4"/>
  <c r="J381" i="4"/>
  <c r="I381" i="4"/>
  <c r="J380" i="4"/>
  <c r="I380" i="4"/>
  <c r="J379" i="4"/>
  <c r="I379" i="4"/>
  <c r="J378" i="4"/>
  <c r="I378" i="4"/>
  <c r="J377" i="4"/>
  <c r="I377" i="4"/>
  <c r="J376" i="4"/>
  <c r="I376" i="4"/>
  <c r="J375" i="4"/>
  <c r="I375" i="4"/>
  <c r="J374" i="4"/>
  <c r="I374" i="4"/>
  <c r="J373" i="4"/>
  <c r="I373" i="4"/>
  <c r="J371" i="4"/>
  <c r="J370" i="4"/>
  <c r="J369" i="4"/>
  <c r="J368" i="4"/>
  <c r="J367" i="4"/>
  <c r="J365" i="4"/>
  <c r="I365" i="4"/>
  <c r="J364" i="4"/>
  <c r="I364" i="4"/>
  <c r="J363" i="4"/>
  <c r="I363" i="4"/>
  <c r="J362" i="4"/>
  <c r="I362" i="4"/>
  <c r="J361" i="4"/>
  <c r="I361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I339" i="4"/>
  <c r="J338" i="4"/>
  <c r="I338" i="4"/>
  <c r="J337" i="4"/>
  <c r="I337" i="4"/>
  <c r="J336" i="4"/>
  <c r="I336" i="4"/>
  <c r="J335" i="4"/>
  <c r="I335" i="4"/>
  <c r="J334" i="4"/>
  <c r="I334" i="4"/>
  <c r="J333" i="4"/>
  <c r="I333" i="4"/>
  <c r="J332" i="4"/>
  <c r="I332" i="4"/>
  <c r="J331" i="4"/>
  <c r="I331" i="4"/>
  <c r="J330" i="4"/>
  <c r="I330" i="4"/>
  <c r="J329" i="4"/>
  <c r="I329" i="4"/>
  <c r="J328" i="4"/>
  <c r="I328" i="4"/>
  <c r="J327" i="4"/>
  <c r="I327" i="4"/>
  <c r="J326" i="4"/>
  <c r="I326" i="4"/>
  <c r="J325" i="4"/>
  <c r="I325" i="4"/>
  <c r="J324" i="4"/>
  <c r="I324" i="4"/>
  <c r="J323" i="4"/>
  <c r="I323" i="4"/>
  <c r="J322" i="4"/>
  <c r="I322" i="4"/>
  <c r="J320" i="4"/>
  <c r="I320" i="4"/>
  <c r="J319" i="4"/>
  <c r="I319" i="4"/>
  <c r="J318" i="4"/>
  <c r="I318" i="4"/>
  <c r="J317" i="4"/>
  <c r="I317" i="4"/>
  <c r="J316" i="4"/>
  <c r="I316" i="4"/>
  <c r="J315" i="4"/>
  <c r="I315" i="4"/>
  <c r="J314" i="4"/>
  <c r="I314" i="4"/>
  <c r="J313" i="4"/>
  <c r="I313" i="4"/>
  <c r="J312" i="4"/>
  <c r="I312" i="4"/>
  <c r="J311" i="4"/>
  <c r="I311" i="4"/>
  <c r="J310" i="4"/>
  <c r="I310" i="4"/>
  <c r="J309" i="4"/>
  <c r="I309" i="4"/>
  <c r="J308" i="4"/>
  <c r="I308" i="4"/>
  <c r="J307" i="4"/>
  <c r="I307" i="4"/>
  <c r="J306" i="4"/>
  <c r="I306" i="4"/>
  <c r="J305" i="4"/>
  <c r="I305" i="4"/>
  <c r="J304" i="4"/>
  <c r="J303" i="4"/>
  <c r="I303" i="4"/>
  <c r="J302" i="4"/>
  <c r="J301" i="4"/>
  <c r="I301" i="4"/>
  <c r="J300" i="4"/>
  <c r="J299" i="4"/>
  <c r="I299" i="4"/>
  <c r="J298" i="4"/>
  <c r="I298" i="4"/>
  <c r="N298" i="4" s="1"/>
  <c r="J297" i="4"/>
  <c r="J296" i="4"/>
  <c r="I296" i="4"/>
  <c r="J295" i="4"/>
  <c r="I295" i="4"/>
  <c r="N295" i="4" s="1"/>
  <c r="J294" i="4"/>
  <c r="J293" i="4"/>
  <c r="I293" i="4"/>
  <c r="J292" i="4"/>
  <c r="J291" i="4"/>
  <c r="I291" i="4"/>
  <c r="J290" i="4"/>
  <c r="J289" i="4"/>
  <c r="I289" i="4"/>
  <c r="J288" i="4"/>
  <c r="I288" i="4"/>
  <c r="J287" i="4"/>
  <c r="J286" i="4"/>
  <c r="I286" i="4"/>
  <c r="J285" i="4"/>
  <c r="J284" i="4"/>
  <c r="I284" i="4"/>
  <c r="J283" i="4"/>
  <c r="J282" i="4"/>
  <c r="I282" i="4"/>
  <c r="J281" i="4"/>
  <c r="J280" i="4"/>
  <c r="I280" i="4"/>
  <c r="J279" i="4"/>
  <c r="J278" i="4"/>
  <c r="J277" i="4"/>
  <c r="I277" i="4"/>
  <c r="J276" i="4"/>
  <c r="I276" i="4"/>
  <c r="J275" i="4"/>
  <c r="I275" i="4"/>
  <c r="J274" i="4"/>
  <c r="I274" i="4"/>
  <c r="J273" i="4"/>
  <c r="I273" i="4"/>
  <c r="J272" i="4"/>
  <c r="J271" i="4"/>
  <c r="I271" i="4"/>
  <c r="J270" i="4"/>
  <c r="I270" i="4"/>
  <c r="J269" i="4"/>
  <c r="I269" i="4"/>
  <c r="J268" i="4"/>
  <c r="I268" i="4"/>
  <c r="J267" i="4"/>
  <c r="I267" i="4"/>
  <c r="J266" i="4"/>
  <c r="J265" i="4"/>
  <c r="I265" i="4"/>
  <c r="J264" i="4"/>
  <c r="I264" i="4"/>
  <c r="J263" i="4"/>
  <c r="I263" i="4"/>
  <c r="J262" i="4"/>
  <c r="I262" i="4"/>
  <c r="J261" i="4"/>
  <c r="I261" i="4"/>
  <c r="J260" i="4"/>
  <c r="I260" i="4"/>
  <c r="J259" i="4"/>
  <c r="J258" i="4"/>
  <c r="I258" i="4"/>
  <c r="J257" i="4"/>
  <c r="I257" i="4"/>
  <c r="J256" i="4"/>
  <c r="I256" i="4"/>
  <c r="J255" i="4"/>
  <c r="I255" i="4"/>
  <c r="J254" i="4"/>
  <c r="I254" i="4"/>
  <c r="J253" i="4"/>
  <c r="I253" i="4"/>
  <c r="J252" i="4"/>
  <c r="J251" i="4"/>
  <c r="I251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I233" i="4"/>
  <c r="J232" i="4"/>
  <c r="J231" i="4"/>
  <c r="J230" i="4"/>
  <c r="J229" i="4"/>
  <c r="J228" i="4"/>
  <c r="I228" i="4"/>
  <c r="J227" i="4"/>
  <c r="I227" i="4"/>
  <c r="J226" i="4"/>
  <c r="J225" i="4"/>
  <c r="J224" i="4"/>
  <c r="J223" i="4"/>
  <c r="J222" i="4"/>
  <c r="J221" i="4"/>
  <c r="I221" i="4"/>
  <c r="J220" i="4"/>
  <c r="I220" i="4"/>
  <c r="J219" i="4"/>
  <c r="I219" i="4"/>
  <c r="J218" i="4"/>
  <c r="I218" i="4"/>
  <c r="J217" i="4"/>
  <c r="I217" i="4"/>
  <c r="J216" i="4"/>
  <c r="I216" i="4"/>
  <c r="J215" i="4"/>
  <c r="I215" i="4"/>
  <c r="J214" i="4"/>
  <c r="I214" i="4"/>
  <c r="J213" i="4"/>
  <c r="I213" i="4"/>
  <c r="J212" i="4"/>
  <c r="I212" i="4"/>
  <c r="J211" i="4"/>
  <c r="I211" i="4"/>
  <c r="J210" i="4"/>
  <c r="I210" i="4"/>
  <c r="J209" i="4"/>
  <c r="I209" i="4"/>
  <c r="J208" i="4"/>
  <c r="J207" i="4"/>
  <c r="J206" i="4"/>
  <c r="J205" i="4"/>
  <c r="J204" i="4"/>
  <c r="J203" i="4"/>
  <c r="J202" i="4"/>
  <c r="J201" i="4"/>
  <c r="J200" i="4"/>
  <c r="J199" i="4"/>
  <c r="J198" i="4"/>
  <c r="J191" i="4"/>
  <c r="I191" i="4"/>
  <c r="J190" i="4"/>
  <c r="I190" i="4"/>
  <c r="J189" i="4"/>
  <c r="I189" i="4"/>
  <c r="J188" i="4"/>
  <c r="I188" i="4"/>
  <c r="J187" i="4"/>
  <c r="I187" i="4"/>
  <c r="J186" i="4"/>
  <c r="I186" i="4"/>
  <c r="J185" i="4"/>
  <c r="I185" i="4"/>
  <c r="J184" i="4"/>
  <c r="I184" i="4"/>
  <c r="J183" i="4"/>
  <c r="I183" i="4"/>
  <c r="J182" i="4"/>
  <c r="J181" i="4"/>
  <c r="I181" i="4"/>
  <c r="J179" i="4"/>
  <c r="I179" i="4"/>
  <c r="J178" i="4"/>
  <c r="I178" i="4"/>
  <c r="J177" i="4"/>
  <c r="I177" i="4"/>
  <c r="J176" i="4"/>
  <c r="I176" i="4"/>
  <c r="J175" i="4"/>
  <c r="I175" i="4"/>
  <c r="J174" i="4"/>
  <c r="I174" i="4"/>
  <c r="J173" i="4"/>
  <c r="I173" i="4"/>
  <c r="J172" i="4"/>
  <c r="I172" i="4"/>
  <c r="J171" i="4"/>
  <c r="I171" i="4"/>
  <c r="J170" i="4"/>
  <c r="I170" i="4"/>
  <c r="J169" i="4"/>
  <c r="I169" i="4"/>
  <c r="J167" i="4"/>
  <c r="I167" i="4"/>
  <c r="J166" i="4"/>
  <c r="I166" i="4"/>
  <c r="J165" i="4"/>
  <c r="I165" i="4"/>
  <c r="J164" i="4"/>
  <c r="I164" i="4"/>
  <c r="J163" i="4"/>
  <c r="I163" i="4"/>
  <c r="J162" i="4"/>
  <c r="I162" i="4"/>
  <c r="J161" i="4"/>
  <c r="I161" i="4"/>
  <c r="J160" i="4"/>
  <c r="I160" i="4"/>
  <c r="J159" i="4"/>
  <c r="I159" i="4"/>
  <c r="J158" i="4"/>
  <c r="I158" i="4"/>
  <c r="J157" i="4"/>
  <c r="I157" i="4"/>
  <c r="J156" i="4"/>
  <c r="I156" i="4"/>
  <c r="I155" i="4"/>
  <c r="J154" i="4"/>
  <c r="I154" i="4"/>
  <c r="J153" i="4"/>
  <c r="I153" i="4"/>
  <c r="J152" i="4"/>
  <c r="I152" i="4"/>
  <c r="J151" i="4"/>
  <c r="I151" i="4"/>
  <c r="J150" i="4"/>
  <c r="I150" i="4"/>
  <c r="J149" i="4"/>
  <c r="I149" i="4"/>
  <c r="J148" i="4"/>
  <c r="I148" i="4"/>
  <c r="I147" i="4"/>
  <c r="J146" i="4"/>
  <c r="J145" i="4"/>
  <c r="I145" i="4"/>
  <c r="J144" i="4"/>
  <c r="I144" i="4"/>
  <c r="J143" i="4"/>
  <c r="I143" i="4"/>
  <c r="J142" i="4"/>
  <c r="I142" i="4"/>
  <c r="J141" i="4"/>
  <c r="J140" i="4"/>
  <c r="J134" i="4"/>
  <c r="J133" i="4"/>
  <c r="J132" i="4"/>
  <c r="I132" i="4"/>
  <c r="J131" i="4"/>
  <c r="I131" i="4"/>
  <c r="J130" i="4"/>
  <c r="I130" i="4"/>
  <c r="J129" i="4"/>
  <c r="I129" i="4"/>
  <c r="J128" i="4"/>
  <c r="I128" i="4"/>
  <c r="I127" i="4"/>
  <c r="J126" i="4"/>
  <c r="I126" i="4"/>
  <c r="J125" i="4"/>
  <c r="I125" i="4"/>
  <c r="J124" i="4"/>
  <c r="I124" i="4"/>
  <c r="J123" i="4"/>
  <c r="I123" i="4"/>
  <c r="J122" i="4"/>
  <c r="I122" i="4"/>
  <c r="J121" i="4"/>
  <c r="I121" i="4"/>
  <c r="J120" i="4"/>
  <c r="I120" i="4"/>
  <c r="J119" i="4"/>
  <c r="I119" i="4"/>
  <c r="J118" i="4"/>
  <c r="I118" i="4"/>
  <c r="J117" i="4"/>
  <c r="I117" i="4"/>
  <c r="J116" i="4"/>
  <c r="I116" i="4"/>
  <c r="J115" i="4"/>
  <c r="I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I97" i="4"/>
  <c r="J96" i="4"/>
  <c r="J95" i="4"/>
  <c r="I95" i="4"/>
  <c r="J94" i="4"/>
  <c r="I94" i="4"/>
  <c r="J93" i="4"/>
  <c r="I93" i="4"/>
  <c r="J92" i="4"/>
  <c r="I92" i="4"/>
  <c r="J91" i="4"/>
  <c r="I91" i="4"/>
  <c r="J90" i="4"/>
  <c r="I90" i="4"/>
  <c r="J88" i="4"/>
  <c r="I88" i="4"/>
  <c r="J87" i="4"/>
  <c r="I87" i="4"/>
  <c r="J86" i="4"/>
  <c r="I86" i="4"/>
  <c r="J85" i="4"/>
  <c r="I85" i="4"/>
  <c r="J84" i="4"/>
  <c r="I84" i="4"/>
  <c r="J83" i="4"/>
  <c r="I83" i="4"/>
  <c r="J82" i="4"/>
  <c r="I82" i="4"/>
  <c r="J81" i="4"/>
  <c r="I81" i="4"/>
  <c r="J80" i="4"/>
  <c r="I80" i="4"/>
  <c r="J79" i="4"/>
  <c r="I79" i="4"/>
  <c r="J77" i="4"/>
  <c r="I77" i="4"/>
  <c r="J76" i="4"/>
  <c r="I76" i="4"/>
  <c r="J75" i="4"/>
  <c r="I75" i="4"/>
  <c r="J74" i="4"/>
  <c r="I74" i="4"/>
  <c r="J73" i="4"/>
  <c r="I73" i="4"/>
  <c r="J72" i="4"/>
  <c r="I72" i="4"/>
  <c r="J71" i="4"/>
  <c r="I71" i="4"/>
  <c r="J70" i="4"/>
  <c r="I70" i="4"/>
  <c r="J69" i="4"/>
  <c r="I69" i="4"/>
  <c r="J68" i="4"/>
  <c r="I68" i="4"/>
  <c r="J67" i="4"/>
  <c r="I67" i="4"/>
  <c r="J66" i="4"/>
  <c r="I66" i="4"/>
  <c r="J64" i="4"/>
  <c r="I64" i="4"/>
  <c r="J63" i="4"/>
  <c r="I63" i="4"/>
  <c r="J62" i="4"/>
  <c r="I62" i="4"/>
  <c r="J61" i="4"/>
  <c r="I61" i="4"/>
  <c r="J60" i="4"/>
  <c r="I60" i="4"/>
  <c r="J58" i="4"/>
  <c r="I58" i="4"/>
  <c r="J57" i="4"/>
  <c r="I57" i="4"/>
  <c r="J56" i="4"/>
  <c r="I56" i="4"/>
  <c r="J55" i="4"/>
  <c r="J54" i="4"/>
  <c r="I54" i="4"/>
  <c r="J53" i="4"/>
  <c r="I53" i="4"/>
  <c r="J52" i="4"/>
  <c r="I52" i="4"/>
  <c r="J51" i="4"/>
  <c r="I51" i="4"/>
  <c r="J50" i="4"/>
  <c r="I50" i="4"/>
  <c r="J49" i="4"/>
  <c r="I49" i="4"/>
  <c r="J44" i="4"/>
  <c r="I44" i="4"/>
  <c r="J43" i="4"/>
  <c r="I43" i="4"/>
  <c r="J42" i="4"/>
  <c r="I42" i="4"/>
  <c r="J41" i="4"/>
  <c r="I41" i="4"/>
  <c r="J40" i="4"/>
  <c r="I40" i="4"/>
  <c r="J39" i="4"/>
  <c r="I39" i="4"/>
  <c r="J38" i="4"/>
  <c r="I38" i="4"/>
  <c r="J37" i="4"/>
  <c r="I37" i="4"/>
  <c r="J36" i="4"/>
  <c r="I36" i="4"/>
  <c r="J35" i="4"/>
  <c r="I35" i="4"/>
  <c r="J31" i="4"/>
  <c r="I31" i="4"/>
  <c r="J30" i="4"/>
  <c r="I30" i="4"/>
  <c r="J29" i="4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I11" i="4"/>
  <c r="J10" i="4"/>
  <c r="I10" i="4"/>
  <c r="J9" i="4"/>
  <c r="I9" i="4"/>
  <c r="N383" i="4"/>
  <c r="N380" i="4"/>
  <c r="N228" i="4"/>
  <c r="N227" i="4"/>
  <c r="N46" i="4"/>
  <c r="N44" i="4"/>
  <c r="N43" i="4"/>
  <c r="N42" i="4"/>
  <c r="N41" i="4"/>
  <c r="N40" i="4"/>
  <c r="N39" i="4"/>
  <c r="N38" i="4"/>
  <c r="N37" i="4"/>
  <c r="N36" i="4"/>
  <c r="N35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M8" i="4"/>
  <c r="L8" i="4"/>
  <c r="K8" i="4"/>
  <c r="L7" i="4"/>
  <c r="L433" i="4" s="1"/>
  <c r="C8" i="4"/>
  <c r="D8" i="4"/>
  <c r="D7" i="4" s="1"/>
  <c r="E8" i="4"/>
  <c r="F8" i="4"/>
  <c r="F7" i="4" s="1"/>
  <c r="G8" i="4"/>
  <c r="H8" i="4"/>
  <c r="H7" i="4" s="1"/>
  <c r="I434" i="4"/>
  <c r="B434" i="4"/>
  <c r="J434" i="4" s="1"/>
  <c r="N432" i="4"/>
  <c r="N431" i="4"/>
  <c r="M430" i="4"/>
  <c r="I430" i="4"/>
  <c r="B430" i="4"/>
  <c r="J430" i="4" s="1"/>
  <c r="I429" i="4"/>
  <c r="N429" i="4" s="1"/>
  <c r="N424" i="4"/>
  <c r="I423" i="4"/>
  <c r="N423" i="4" s="1"/>
  <c r="I422" i="4"/>
  <c r="N422" i="4" s="1"/>
  <c r="D419" i="4"/>
  <c r="C419" i="4"/>
  <c r="B419" i="4"/>
  <c r="I414" i="4"/>
  <c r="N414" i="4" s="1"/>
  <c r="I413" i="4"/>
  <c r="N413" i="4" s="1"/>
  <c r="I412" i="4"/>
  <c r="N412" i="4" s="1"/>
  <c r="I411" i="4"/>
  <c r="N411" i="4" s="1"/>
  <c r="I410" i="4"/>
  <c r="B410" i="4"/>
  <c r="J410" i="4" s="1"/>
  <c r="I409" i="4"/>
  <c r="N409" i="4" s="1"/>
  <c r="I408" i="4"/>
  <c r="N408" i="4" s="1"/>
  <c r="B407" i="4"/>
  <c r="N402" i="4"/>
  <c r="N401" i="4"/>
  <c r="N400" i="4"/>
  <c r="N399" i="4"/>
  <c r="N398" i="4"/>
  <c r="N397" i="4"/>
  <c r="N396" i="4"/>
  <c r="N395" i="4"/>
  <c r="N394" i="4"/>
  <c r="N393" i="4"/>
  <c r="N392" i="4"/>
  <c r="N391" i="4"/>
  <c r="N390" i="4"/>
  <c r="N389" i="4"/>
  <c r="N387" i="4"/>
  <c r="N386" i="4"/>
  <c r="N385" i="4"/>
  <c r="N384" i="4"/>
  <c r="N382" i="4"/>
  <c r="N381" i="4"/>
  <c r="N379" i="4"/>
  <c r="N378" i="4"/>
  <c r="N377" i="4"/>
  <c r="N376" i="4"/>
  <c r="N375" i="4"/>
  <c r="N373" i="4"/>
  <c r="B372" i="4"/>
  <c r="J372" i="4" s="1"/>
  <c r="I371" i="4"/>
  <c r="N371" i="4" s="1"/>
  <c r="I370" i="4"/>
  <c r="N370" i="4" s="1"/>
  <c r="I369" i="4"/>
  <c r="N369" i="4" s="1"/>
  <c r="I368" i="4"/>
  <c r="N368" i="4" s="1"/>
  <c r="I367" i="4"/>
  <c r="N367" i="4" s="1"/>
  <c r="B366" i="4"/>
  <c r="J366" i="4" s="1"/>
  <c r="N365" i="4"/>
  <c r="N364" i="4"/>
  <c r="N363" i="4"/>
  <c r="N362" i="4"/>
  <c r="N361" i="4"/>
  <c r="M360" i="4"/>
  <c r="J360" i="4"/>
  <c r="I359" i="4"/>
  <c r="N359" i="4" s="1"/>
  <c r="I358" i="4"/>
  <c r="N358" i="4" s="1"/>
  <c r="I357" i="4"/>
  <c r="N357" i="4" s="1"/>
  <c r="I356" i="4"/>
  <c r="N356" i="4" s="1"/>
  <c r="I355" i="4"/>
  <c r="N355" i="4" s="1"/>
  <c r="I354" i="4"/>
  <c r="N354" i="4" s="1"/>
  <c r="I353" i="4"/>
  <c r="N353" i="4" s="1"/>
  <c r="I352" i="4"/>
  <c r="N352" i="4" s="1"/>
  <c r="I351" i="4"/>
  <c r="N351" i="4" s="1"/>
  <c r="I350" i="4"/>
  <c r="N350" i="4" s="1"/>
  <c r="I349" i="4"/>
  <c r="N349" i="4" s="1"/>
  <c r="I348" i="4"/>
  <c r="N348" i="4" s="1"/>
  <c r="I347" i="4"/>
  <c r="N347" i="4" s="1"/>
  <c r="I346" i="4"/>
  <c r="N346" i="4" s="1"/>
  <c r="I345" i="4"/>
  <c r="N345" i="4" s="1"/>
  <c r="I344" i="4"/>
  <c r="N344" i="4" s="1"/>
  <c r="I343" i="4"/>
  <c r="N343" i="4" s="1"/>
  <c r="I342" i="4"/>
  <c r="N342" i="4" s="1"/>
  <c r="L321" i="4"/>
  <c r="E321" i="4"/>
  <c r="I321" i="4" s="1"/>
  <c r="I340" i="4"/>
  <c r="N340" i="4" s="1"/>
  <c r="N339" i="4"/>
  <c r="N338" i="4"/>
  <c r="N33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N324" i="4"/>
  <c r="N323" i="4"/>
  <c r="M321" i="4"/>
  <c r="B321" i="4"/>
  <c r="J321" i="4" s="1"/>
  <c r="N320" i="4"/>
  <c r="N319" i="4"/>
  <c r="N318" i="4"/>
  <c r="N317" i="4"/>
  <c r="N316" i="4"/>
  <c r="N315" i="4"/>
  <c r="N314" i="4"/>
  <c r="N313" i="4"/>
  <c r="N312" i="4"/>
  <c r="N311" i="4"/>
  <c r="N310" i="4"/>
  <c r="N309" i="4"/>
  <c r="N308" i="4"/>
  <c r="N305" i="4"/>
  <c r="I304" i="4"/>
  <c r="N304" i="4" s="1"/>
  <c r="N303" i="4"/>
  <c r="I302" i="4"/>
  <c r="N302" i="4" s="1"/>
  <c r="N301" i="4"/>
  <c r="I300" i="4"/>
  <c r="N300" i="4" s="1"/>
  <c r="N299" i="4"/>
  <c r="I297" i="4"/>
  <c r="N297" i="4" s="1"/>
  <c r="N296" i="4"/>
  <c r="I294" i="4"/>
  <c r="N294" i="4" s="1"/>
  <c r="N293" i="4"/>
  <c r="I292" i="4"/>
  <c r="N292" i="4" s="1"/>
  <c r="N291" i="4"/>
  <c r="I290" i="4"/>
  <c r="N290" i="4" s="1"/>
  <c r="N289" i="4"/>
  <c r="I287" i="4"/>
  <c r="N287" i="4" s="1"/>
  <c r="N286" i="4"/>
  <c r="I285" i="4"/>
  <c r="N285" i="4" s="1"/>
  <c r="N284" i="4"/>
  <c r="I283" i="4"/>
  <c r="N283" i="4" s="1"/>
  <c r="N282" i="4"/>
  <c r="I281" i="4"/>
  <c r="N281" i="4" s="1"/>
  <c r="I279" i="4"/>
  <c r="N279" i="4" s="1"/>
  <c r="N277" i="4"/>
  <c r="D420" i="4"/>
  <c r="C420" i="4"/>
  <c r="C418" i="4"/>
  <c r="N271" i="4"/>
  <c r="N267" i="4"/>
  <c r="N265" i="4"/>
  <c r="N264" i="4"/>
  <c r="N263" i="4"/>
  <c r="N262" i="4"/>
  <c r="N261" i="4"/>
  <c r="N260" i="4"/>
  <c r="N257" i="4"/>
  <c r="N256" i="4"/>
  <c r="N255" i="4"/>
  <c r="N254" i="4"/>
  <c r="N253" i="4"/>
  <c r="N251" i="4"/>
  <c r="M250" i="4"/>
  <c r="H250" i="4"/>
  <c r="J250" i="4" s="1"/>
  <c r="D250" i="4"/>
  <c r="C250" i="4"/>
  <c r="I249" i="4"/>
  <c r="N249" i="4" s="1"/>
  <c r="I248" i="4"/>
  <c r="N248" i="4" s="1"/>
  <c r="I247" i="4"/>
  <c r="N247" i="4" s="1"/>
  <c r="I245" i="4"/>
  <c r="N245" i="4" s="1"/>
  <c r="I244" i="4"/>
  <c r="N244" i="4" s="1"/>
  <c r="I243" i="4"/>
  <c r="N243" i="4" s="1"/>
  <c r="I242" i="4"/>
  <c r="N242" i="4" s="1"/>
  <c r="I241" i="4"/>
  <c r="N241" i="4" s="1"/>
  <c r="I239" i="4"/>
  <c r="N239" i="4" s="1"/>
  <c r="I238" i="4"/>
  <c r="N238" i="4" s="1"/>
  <c r="I237" i="4"/>
  <c r="N237" i="4" s="1"/>
  <c r="I236" i="4"/>
  <c r="N236" i="4" s="1"/>
  <c r="I235" i="4"/>
  <c r="N235" i="4" s="1"/>
  <c r="I234" i="4"/>
  <c r="N234" i="4" s="1"/>
  <c r="N233" i="4"/>
  <c r="I232" i="4"/>
  <c r="N232" i="4" s="1"/>
  <c r="I231" i="4"/>
  <c r="N231" i="4" s="1"/>
  <c r="I230" i="4"/>
  <c r="N230" i="4" s="1"/>
  <c r="I229" i="4"/>
  <c r="N229" i="4" s="1"/>
  <c r="I226" i="4"/>
  <c r="N226" i="4" s="1"/>
  <c r="I224" i="4"/>
  <c r="N224" i="4" s="1"/>
  <c r="I223" i="4"/>
  <c r="N221" i="4"/>
  <c r="N220" i="4"/>
  <c r="N219" i="4"/>
  <c r="N218" i="4"/>
  <c r="N217" i="4"/>
  <c r="N216" i="4"/>
  <c r="N215" i="4"/>
  <c r="N214" i="4"/>
  <c r="N213" i="4"/>
  <c r="N212" i="4"/>
  <c r="N211" i="4"/>
  <c r="N209" i="4"/>
  <c r="I207" i="4"/>
  <c r="N207" i="4" s="1"/>
  <c r="I206" i="4"/>
  <c r="N206" i="4" s="1"/>
  <c r="I205" i="4"/>
  <c r="N205" i="4" s="1"/>
  <c r="I204" i="4"/>
  <c r="N204" i="4" s="1"/>
  <c r="I203" i="4"/>
  <c r="N203" i="4" s="1"/>
  <c r="I202" i="4"/>
  <c r="N202" i="4" s="1"/>
  <c r="I201" i="4"/>
  <c r="N201" i="4" s="1"/>
  <c r="I200" i="4"/>
  <c r="N200" i="4" s="1"/>
  <c r="I199" i="4"/>
  <c r="N199" i="4" s="1"/>
  <c r="I198" i="4"/>
  <c r="N198" i="4" s="1"/>
  <c r="N197" i="4"/>
  <c r="N196" i="4"/>
  <c r="N195" i="4"/>
  <c r="N193" i="4"/>
  <c r="N192" i="4"/>
  <c r="N191" i="4"/>
  <c r="N190" i="4"/>
  <c r="N189" i="4"/>
  <c r="N188" i="4"/>
  <c r="N187" i="4"/>
  <c r="N186" i="4"/>
  <c r="N185" i="4"/>
  <c r="N184" i="4"/>
  <c r="N183" i="4"/>
  <c r="I182" i="4"/>
  <c r="N182" i="4" s="1"/>
  <c r="N181" i="4"/>
  <c r="I180" i="4"/>
  <c r="N179" i="4"/>
  <c r="N178" i="4"/>
  <c r="N177" i="4"/>
  <c r="N176" i="4"/>
  <c r="N175" i="4"/>
  <c r="N174" i="4"/>
  <c r="N173" i="4"/>
  <c r="N172" i="4"/>
  <c r="L168" i="4"/>
  <c r="N170" i="4"/>
  <c r="N169" i="4"/>
  <c r="M168" i="4"/>
  <c r="B168" i="4"/>
  <c r="J168" i="4" s="1"/>
  <c r="N167" i="4"/>
  <c r="N166" i="4"/>
  <c r="N165" i="4"/>
  <c r="N164" i="4"/>
  <c r="N163" i="4"/>
  <c r="N162" i="4"/>
  <c r="N161" i="4"/>
  <c r="N160" i="4"/>
  <c r="L155" i="4"/>
  <c r="N159" i="4"/>
  <c r="N158" i="4"/>
  <c r="N157" i="4"/>
  <c r="B155" i="4"/>
  <c r="J155" i="4" s="1"/>
  <c r="N154" i="4"/>
  <c r="N153" i="4"/>
  <c r="N152" i="4"/>
  <c r="N150" i="4"/>
  <c r="D421" i="4"/>
  <c r="C421" i="4"/>
  <c r="N148" i="4"/>
  <c r="I146" i="4"/>
  <c r="N146" i="4" s="1"/>
  <c r="N145" i="4"/>
  <c r="N144" i="4"/>
  <c r="N143" i="4"/>
  <c r="N142" i="4"/>
  <c r="I141" i="4"/>
  <c r="N141" i="4" s="1"/>
  <c r="I134" i="4"/>
  <c r="N134" i="4" s="1"/>
  <c r="I133" i="4"/>
  <c r="N133" i="4" s="1"/>
  <c r="N132" i="4"/>
  <c r="N131" i="4"/>
  <c r="N130" i="4"/>
  <c r="B127" i="4"/>
  <c r="J127" i="4" s="1"/>
  <c r="N129" i="4"/>
  <c r="N128" i="4"/>
  <c r="N126" i="4"/>
  <c r="N125" i="4"/>
  <c r="N124" i="4"/>
  <c r="N123" i="4"/>
  <c r="N122" i="4"/>
  <c r="N121" i="4"/>
  <c r="N120" i="4"/>
  <c r="N119" i="4"/>
  <c r="N118" i="4"/>
  <c r="N116" i="4"/>
  <c r="I114" i="4"/>
  <c r="N114" i="4" s="1"/>
  <c r="I113" i="4"/>
  <c r="N113" i="4" s="1"/>
  <c r="I112" i="4"/>
  <c r="N112" i="4" s="1"/>
  <c r="I111" i="4"/>
  <c r="N111" i="4" s="1"/>
  <c r="I110" i="4"/>
  <c r="N110" i="4" s="1"/>
  <c r="I109" i="4"/>
  <c r="I108" i="4"/>
  <c r="N108" i="4" s="1"/>
  <c r="I107" i="4"/>
  <c r="N107" i="4" s="1"/>
  <c r="I106" i="4"/>
  <c r="N106" i="4" s="1"/>
  <c r="I105" i="4"/>
  <c r="N105" i="4" s="1"/>
  <c r="I104" i="4"/>
  <c r="N104" i="4" s="1"/>
  <c r="I103" i="4"/>
  <c r="N103" i="4" s="1"/>
  <c r="I102" i="4"/>
  <c r="N102" i="4" s="1"/>
  <c r="I101" i="4"/>
  <c r="N101" i="4" s="1"/>
  <c r="I100" i="4"/>
  <c r="N100" i="4" s="1"/>
  <c r="I99" i="4"/>
  <c r="N99" i="4" s="1"/>
  <c r="N97" i="4"/>
  <c r="L96" i="4"/>
  <c r="N95" i="4"/>
  <c r="N94" i="4"/>
  <c r="N93" i="4"/>
  <c r="N92" i="4"/>
  <c r="N91" i="4"/>
  <c r="N90" i="4"/>
  <c r="J89" i="4"/>
  <c r="N88" i="4"/>
  <c r="N87" i="4"/>
  <c r="N86" i="4"/>
  <c r="N85" i="4"/>
  <c r="N83" i="4"/>
  <c r="N82" i="4"/>
  <c r="N81" i="4"/>
  <c r="B78" i="4"/>
  <c r="J78" i="4" s="1"/>
  <c r="N79" i="4"/>
  <c r="N76" i="4"/>
  <c r="N75" i="4"/>
  <c r="N74" i="4"/>
  <c r="N73" i="4"/>
  <c r="N72" i="4"/>
  <c r="N71" i="4"/>
  <c r="N70" i="4"/>
  <c r="N69" i="4"/>
  <c r="N68" i="4"/>
  <c r="N67" i="4"/>
  <c r="N66" i="4"/>
  <c r="B65" i="4"/>
  <c r="J65" i="4" s="1"/>
  <c r="N64" i="4"/>
  <c r="N63" i="4"/>
  <c r="N62" i="4"/>
  <c r="N61" i="4"/>
  <c r="N60" i="4"/>
  <c r="C417" i="4"/>
  <c r="B59" i="4"/>
  <c r="N58" i="4"/>
  <c r="N57" i="4"/>
  <c r="N56" i="4"/>
  <c r="I55" i="4"/>
  <c r="N55" i="4" s="1"/>
  <c r="N54" i="4"/>
  <c r="N53" i="4"/>
  <c r="N52" i="4"/>
  <c r="N51" i="4"/>
  <c r="N50" i="4"/>
  <c r="L48" i="4"/>
  <c r="N49" i="4"/>
  <c r="D416" i="4"/>
  <c r="C416" i="4"/>
  <c r="B48" i="4"/>
  <c r="N34" i="4"/>
  <c r="J34" i="4"/>
  <c r="J7" i="4"/>
  <c r="G7" i="4" l="1"/>
  <c r="G433" i="4" s="1"/>
  <c r="E7" i="4"/>
  <c r="E433" i="4" s="1"/>
  <c r="C7" i="4"/>
  <c r="C427" i="4" s="1"/>
  <c r="I34" i="4"/>
  <c r="G47" i="4"/>
  <c r="G403" i="4" s="1"/>
  <c r="G435" i="4" s="1"/>
  <c r="B416" i="4"/>
  <c r="J416" i="4" s="1"/>
  <c r="B406" i="4"/>
  <c r="J406" i="4" s="1"/>
  <c r="J419" i="4"/>
  <c r="K7" i="4"/>
  <c r="K427" i="4" s="1"/>
  <c r="M7" i="4"/>
  <c r="M433" i="4" s="1"/>
  <c r="H47" i="4"/>
  <c r="F47" i="4"/>
  <c r="F403" i="4" s="1"/>
  <c r="F435" i="4" s="1"/>
  <c r="D47" i="4"/>
  <c r="M47" i="4"/>
  <c r="H433" i="4"/>
  <c r="H427" i="4"/>
  <c r="H426" i="4"/>
  <c r="F433" i="4"/>
  <c r="F427" i="4"/>
  <c r="F426" i="4"/>
  <c r="D433" i="4"/>
  <c r="D427" i="4"/>
  <c r="D426" i="4"/>
  <c r="J407" i="4"/>
  <c r="G427" i="4"/>
  <c r="G426" i="4"/>
  <c r="C433" i="4"/>
  <c r="K426" i="4"/>
  <c r="L426" i="4"/>
  <c r="L427" i="4"/>
  <c r="I428" i="4"/>
  <c r="N374" i="4"/>
  <c r="K372" i="4"/>
  <c r="I341" i="4"/>
  <c r="N341" i="4" s="1"/>
  <c r="N322" i="4"/>
  <c r="K321" i="4"/>
  <c r="N321" i="4" s="1"/>
  <c r="N307" i="4"/>
  <c r="K306" i="4"/>
  <c r="N306" i="4" s="1"/>
  <c r="N280" i="4"/>
  <c r="K278" i="4"/>
  <c r="N278" i="4" s="1"/>
  <c r="E278" i="4"/>
  <c r="I278" i="4" s="1"/>
  <c r="L278" i="4"/>
  <c r="I250" i="4"/>
  <c r="N250" i="4" s="1"/>
  <c r="N223" i="4"/>
  <c r="L222" i="4"/>
  <c r="L437" i="4" s="1"/>
  <c r="L208" i="4"/>
  <c r="N171" i="4"/>
  <c r="K168" i="4"/>
  <c r="N168" i="4" s="1"/>
  <c r="N156" i="4"/>
  <c r="K155" i="4"/>
  <c r="N155" i="4" s="1"/>
  <c r="N151" i="4"/>
  <c r="J421" i="4"/>
  <c r="J418" i="4"/>
  <c r="N117" i="4"/>
  <c r="K115" i="4"/>
  <c r="E96" i="4"/>
  <c r="I98" i="4"/>
  <c r="I78" i="4"/>
  <c r="C47" i="4"/>
  <c r="C403" i="4" s="1"/>
  <c r="C435" i="4" s="1"/>
  <c r="J59" i="4"/>
  <c r="J437" i="4"/>
  <c r="K48" i="4"/>
  <c r="J48" i="4"/>
  <c r="I48" i="4"/>
  <c r="L6" i="4"/>
  <c r="M6" i="4"/>
  <c r="M45" i="4" s="1"/>
  <c r="N33" i="4"/>
  <c r="H32" i="4"/>
  <c r="N32" i="4" s="1"/>
  <c r="I33" i="4"/>
  <c r="F32" i="4"/>
  <c r="I32" i="4" s="1"/>
  <c r="N8" i="4"/>
  <c r="J8" i="4"/>
  <c r="I8" i="4"/>
  <c r="J33" i="4"/>
  <c r="N65" i="4"/>
  <c r="I208" i="4"/>
  <c r="I372" i="4"/>
  <c r="I406" i="4"/>
  <c r="N406" i="4" s="1"/>
  <c r="D6" i="4"/>
  <c r="D45" i="4" s="1"/>
  <c r="B417" i="4"/>
  <c r="J417" i="4" s="1"/>
  <c r="I89" i="4"/>
  <c r="N89" i="4" s="1"/>
  <c r="N109" i="4"/>
  <c r="N127" i="4"/>
  <c r="I140" i="4"/>
  <c r="N140" i="4" s="1"/>
  <c r="B147" i="4"/>
  <c r="J147" i="4" s="1"/>
  <c r="I168" i="4"/>
  <c r="N180" i="4"/>
  <c r="I222" i="4"/>
  <c r="I225" i="4"/>
  <c r="N225" i="4" s="1"/>
  <c r="N273" i="4"/>
  <c r="N275" i="4"/>
  <c r="I360" i="4"/>
  <c r="N360" i="4" s="1"/>
  <c r="I366" i="4"/>
  <c r="N366" i="4" s="1"/>
  <c r="N372" i="4"/>
  <c r="I407" i="4"/>
  <c r="N407" i="4" s="1"/>
  <c r="I419" i="4"/>
  <c r="N419" i="4" s="1"/>
  <c r="N430" i="4"/>
  <c r="N434" i="4"/>
  <c r="G6" i="4"/>
  <c r="G45" i="4" s="1"/>
  <c r="M427" i="4"/>
  <c r="N84" i="4"/>
  <c r="N115" i="4"/>
  <c r="L115" i="4"/>
  <c r="N149" i="4"/>
  <c r="N194" i="4"/>
  <c r="I246" i="4"/>
  <c r="N246" i="4" s="1"/>
  <c r="B433" i="4"/>
  <c r="B427" i="4"/>
  <c r="B426" i="4"/>
  <c r="I421" i="4"/>
  <c r="N421" i="4" s="1"/>
  <c r="L147" i="4"/>
  <c r="I240" i="4"/>
  <c r="N240" i="4" s="1"/>
  <c r="N268" i="4"/>
  <c r="N270" i="4"/>
  <c r="N274" i="4"/>
  <c r="I418" i="4"/>
  <c r="N418" i="4" s="1"/>
  <c r="N276" i="4"/>
  <c r="N288" i="4"/>
  <c r="N269" i="4"/>
  <c r="I420" i="4"/>
  <c r="N410" i="4"/>
  <c r="J32" i="4" l="1"/>
  <c r="E6" i="4"/>
  <c r="K6" i="4"/>
  <c r="K45" i="4" s="1"/>
  <c r="E47" i="4"/>
  <c r="E427" i="4"/>
  <c r="K433" i="4"/>
  <c r="I96" i="4"/>
  <c r="N7" i="4"/>
  <c r="I7" i="4"/>
  <c r="E426" i="4"/>
  <c r="I426" i="4" s="1"/>
  <c r="N426" i="4" s="1"/>
  <c r="L47" i="4"/>
  <c r="I416" i="4"/>
  <c r="C6" i="4"/>
  <c r="C45" i="4" s="1"/>
  <c r="C426" i="4"/>
  <c r="F6" i="4"/>
  <c r="I6" i="4" s="1"/>
  <c r="M426" i="4"/>
  <c r="N416" i="4"/>
  <c r="L45" i="4"/>
  <c r="H6" i="4"/>
  <c r="J6" i="4" s="1"/>
  <c r="E45" i="4"/>
  <c r="N428" i="4"/>
  <c r="J420" i="4"/>
  <c r="G404" i="4"/>
  <c r="G425" i="4" s="1"/>
  <c r="K222" i="4"/>
  <c r="K437" i="4" s="1"/>
  <c r="N210" i="4"/>
  <c r="K208" i="4"/>
  <c r="N208" i="4" s="1"/>
  <c r="K147" i="4"/>
  <c r="N147" i="4" s="1"/>
  <c r="N48" i="4"/>
  <c r="N98" i="4"/>
  <c r="K96" i="4"/>
  <c r="E403" i="4"/>
  <c r="E435" i="4" s="1"/>
  <c r="K78" i="4"/>
  <c r="N78" i="4" s="1"/>
  <c r="N80" i="4"/>
  <c r="I417" i="4"/>
  <c r="I59" i="4"/>
  <c r="N59" i="4" s="1"/>
  <c r="J436" i="4"/>
  <c r="J427" i="4"/>
  <c r="J426" i="4"/>
  <c r="J433" i="4"/>
  <c r="D403" i="4"/>
  <c r="L403" i="4"/>
  <c r="L404" i="4" s="1"/>
  <c r="L425" i="4" s="1"/>
  <c r="D417" i="4"/>
  <c r="I427" i="4"/>
  <c r="N427" i="4" s="1"/>
  <c r="N388" i="4"/>
  <c r="I436" i="4"/>
  <c r="I433" i="4"/>
  <c r="N433" i="4" s="1"/>
  <c r="N420" i="4"/>
  <c r="F404" i="4" l="1"/>
  <c r="F425" i="4" s="1"/>
  <c r="F45" i="4"/>
  <c r="I45" i="4" s="1"/>
  <c r="C404" i="4"/>
  <c r="C425" i="4" s="1"/>
  <c r="K47" i="4"/>
  <c r="N96" i="4"/>
  <c r="N417" i="4"/>
  <c r="N6" i="4"/>
  <c r="H45" i="4"/>
  <c r="J45" i="4" s="1"/>
  <c r="L424" i="4"/>
  <c r="L435" i="4"/>
  <c r="D404" i="4"/>
  <c r="D425" i="4" s="1"/>
  <c r="D435" i="4"/>
  <c r="N222" i="4"/>
  <c r="E404" i="4"/>
  <c r="E425" i="4" s="1"/>
  <c r="K403" i="4"/>
  <c r="H403" i="4"/>
  <c r="H435" i="4" s="1"/>
  <c r="I437" i="4"/>
  <c r="N437" i="4" s="1"/>
  <c r="N436" i="4"/>
  <c r="K435" i="4" l="1"/>
  <c r="K404" i="4"/>
  <c r="K425" i="4" s="1"/>
  <c r="N45" i="4"/>
  <c r="H404" i="4"/>
  <c r="H425" i="4" s="1"/>
  <c r="I47" i="4" l="1"/>
  <c r="N47" i="4" s="1"/>
  <c r="M403" i="4" l="1"/>
  <c r="M424" i="4" l="1"/>
  <c r="M435" i="4"/>
  <c r="M404" i="4"/>
  <c r="M425" i="4" s="1"/>
  <c r="K156" i="3" l="1"/>
  <c r="H156" i="3"/>
  <c r="I65" i="3"/>
  <c r="J65" i="3"/>
  <c r="I66" i="3"/>
  <c r="J66" i="3"/>
  <c r="I67" i="3"/>
  <c r="J67" i="3"/>
  <c r="I68" i="3"/>
  <c r="J68" i="3"/>
  <c r="I69" i="3"/>
  <c r="J69" i="3"/>
  <c r="I70" i="3"/>
  <c r="J70" i="3"/>
  <c r="I71" i="3"/>
  <c r="J71" i="3"/>
  <c r="C8" i="3"/>
  <c r="C7" i="3" s="1"/>
  <c r="C6" i="3" s="1"/>
  <c r="D8" i="3"/>
  <c r="E8" i="3"/>
  <c r="F8" i="3"/>
  <c r="G8" i="3"/>
  <c r="H8" i="3"/>
  <c r="B8" i="3"/>
  <c r="H33" i="3"/>
  <c r="H32" i="3" s="1"/>
  <c r="H31" i="3" s="1"/>
  <c r="B33" i="3"/>
  <c r="B32" i="3" s="1"/>
  <c r="N301" i="3" l="1"/>
  <c r="J301" i="3"/>
  <c r="I301" i="3"/>
  <c r="N300" i="3"/>
  <c r="J300" i="3"/>
  <c r="I300" i="3"/>
  <c r="B299" i="3"/>
  <c r="J298" i="3"/>
  <c r="N293" i="3"/>
  <c r="J293" i="3"/>
  <c r="I293" i="3"/>
  <c r="N292" i="3"/>
  <c r="J292" i="3"/>
  <c r="I292" i="3"/>
  <c r="N291" i="3"/>
  <c r="J291" i="3"/>
  <c r="I291" i="3"/>
  <c r="N290" i="3"/>
  <c r="J290" i="3"/>
  <c r="I290" i="3"/>
  <c r="M289" i="3"/>
  <c r="L289" i="3"/>
  <c r="K289" i="3"/>
  <c r="H289" i="3"/>
  <c r="F289" i="3"/>
  <c r="E289" i="3"/>
  <c r="D289" i="3"/>
  <c r="B289" i="3"/>
  <c r="N288" i="3"/>
  <c r="J288" i="3"/>
  <c r="I288" i="3"/>
  <c r="N287" i="3"/>
  <c r="J287" i="3"/>
  <c r="I287" i="3"/>
  <c r="M286" i="3"/>
  <c r="L286" i="3"/>
  <c r="K286" i="3"/>
  <c r="H286" i="3"/>
  <c r="F286" i="3"/>
  <c r="E286" i="3"/>
  <c r="E285" i="3" s="1"/>
  <c r="D286" i="3"/>
  <c r="B286" i="3"/>
  <c r="B285" i="3" s="1"/>
  <c r="M285" i="3"/>
  <c r="L285" i="3"/>
  <c r="K285" i="3"/>
  <c r="F285" i="3"/>
  <c r="I285" i="3" s="1"/>
  <c r="D285" i="3"/>
  <c r="N284" i="3"/>
  <c r="N281" i="3"/>
  <c r="J281" i="3"/>
  <c r="I281" i="3"/>
  <c r="N280" i="3"/>
  <c r="J280" i="3"/>
  <c r="I280" i="3"/>
  <c r="N279" i="3"/>
  <c r="J279" i="3"/>
  <c r="I279" i="3"/>
  <c r="N278" i="3"/>
  <c r="J278" i="3"/>
  <c r="I278" i="3"/>
  <c r="N277" i="3"/>
  <c r="J277" i="3"/>
  <c r="I277" i="3"/>
  <c r="N275" i="3"/>
  <c r="J275" i="3"/>
  <c r="I275" i="3"/>
  <c r="N274" i="3"/>
  <c r="J274" i="3"/>
  <c r="I274" i="3"/>
  <c r="N273" i="3"/>
  <c r="J273" i="3"/>
  <c r="I273" i="3"/>
  <c r="N272" i="3"/>
  <c r="J272" i="3"/>
  <c r="I272" i="3"/>
  <c r="N270" i="3"/>
  <c r="J270" i="3"/>
  <c r="I270" i="3"/>
  <c r="N269" i="3"/>
  <c r="J269" i="3"/>
  <c r="I269" i="3"/>
  <c r="J268" i="3"/>
  <c r="I268" i="3"/>
  <c r="N267" i="3"/>
  <c r="J267" i="3"/>
  <c r="I267" i="3"/>
  <c r="N266" i="3"/>
  <c r="J266" i="3"/>
  <c r="I266" i="3"/>
  <c r="N265" i="3"/>
  <c r="J265" i="3"/>
  <c r="I265" i="3"/>
  <c r="N264" i="3"/>
  <c r="J264" i="3"/>
  <c r="I264" i="3"/>
  <c r="N263" i="3"/>
  <c r="J263" i="3"/>
  <c r="I263" i="3"/>
  <c r="N262" i="3"/>
  <c r="J262" i="3"/>
  <c r="I262" i="3"/>
  <c r="N261" i="3"/>
  <c r="J261" i="3"/>
  <c r="I261" i="3"/>
  <c r="N260" i="3"/>
  <c r="J260" i="3"/>
  <c r="I260" i="3"/>
  <c r="N259" i="3"/>
  <c r="J259" i="3"/>
  <c r="I259" i="3"/>
  <c r="M258" i="3"/>
  <c r="L258" i="3"/>
  <c r="K258" i="3"/>
  <c r="H258" i="3"/>
  <c r="G258" i="3"/>
  <c r="F258" i="3"/>
  <c r="E258" i="3"/>
  <c r="D258" i="3"/>
  <c r="C258" i="3"/>
  <c r="B258" i="3"/>
  <c r="N257" i="3"/>
  <c r="J257" i="3"/>
  <c r="I257" i="3"/>
  <c r="N256" i="3"/>
  <c r="J256" i="3"/>
  <c r="I256" i="3"/>
  <c r="N255" i="3"/>
  <c r="J255" i="3"/>
  <c r="I255" i="3"/>
  <c r="N254" i="3"/>
  <c r="J254" i="3"/>
  <c r="I254" i="3"/>
  <c r="M252" i="3"/>
  <c r="L252" i="3"/>
  <c r="K252" i="3"/>
  <c r="H252" i="3"/>
  <c r="G252" i="3"/>
  <c r="F252" i="3"/>
  <c r="E252" i="3"/>
  <c r="D252" i="3"/>
  <c r="C252" i="3"/>
  <c r="B252" i="3"/>
  <c r="N251" i="3"/>
  <c r="J251" i="3"/>
  <c r="I251" i="3"/>
  <c r="N250" i="3"/>
  <c r="J250" i="3"/>
  <c r="I250" i="3"/>
  <c r="N249" i="3"/>
  <c r="J249" i="3"/>
  <c r="I249" i="3"/>
  <c r="M247" i="3"/>
  <c r="L247" i="3"/>
  <c r="K247" i="3"/>
  <c r="H247" i="3"/>
  <c r="G247" i="3"/>
  <c r="F247" i="3"/>
  <c r="E247" i="3"/>
  <c r="D247" i="3"/>
  <c r="C247" i="3"/>
  <c r="B247" i="3"/>
  <c r="J247" i="3" s="1"/>
  <c r="N246" i="3"/>
  <c r="J246" i="3"/>
  <c r="I246" i="3"/>
  <c r="N245" i="3"/>
  <c r="J245" i="3"/>
  <c r="I245" i="3"/>
  <c r="N244" i="3"/>
  <c r="J244" i="3"/>
  <c r="I244" i="3"/>
  <c r="N243" i="3"/>
  <c r="J243" i="3"/>
  <c r="I243" i="3"/>
  <c r="N242" i="3"/>
  <c r="J242" i="3"/>
  <c r="I242" i="3"/>
  <c r="N241" i="3"/>
  <c r="J241" i="3"/>
  <c r="I241" i="3"/>
  <c r="N240" i="3"/>
  <c r="J240" i="3"/>
  <c r="I240" i="3"/>
  <c r="N239" i="3"/>
  <c r="J239" i="3"/>
  <c r="I239" i="3"/>
  <c r="N238" i="3"/>
  <c r="J238" i="3"/>
  <c r="I238" i="3"/>
  <c r="N237" i="3"/>
  <c r="J237" i="3"/>
  <c r="I237" i="3"/>
  <c r="N236" i="3"/>
  <c r="J236" i="3"/>
  <c r="I236" i="3"/>
  <c r="N235" i="3"/>
  <c r="J235" i="3"/>
  <c r="I235" i="3"/>
  <c r="M233" i="3"/>
  <c r="L233" i="3"/>
  <c r="K233" i="3"/>
  <c r="H233" i="3"/>
  <c r="G233" i="3"/>
  <c r="F233" i="3"/>
  <c r="E233" i="3"/>
  <c r="D233" i="3"/>
  <c r="C233" i="3"/>
  <c r="B233" i="3"/>
  <c r="N232" i="3"/>
  <c r="J232" i="3"/>
  <c r="I232" i="3"/>
  <c r="N231" i="3"/>
  <c r="J231" i="3"/>
  <c r="I231" i="3"/>
  <c r="N230" i="3"/>
  <c r="J230" i="3"/>
  <c r="I230" i="3"/>
  <c r="N229" i="3"/>
  <c r="J229" i="3"/>
  <c r="I229" i="3"/>
  <c r="N228" i="3"/>
  <c r="J228" i="3"/>
  <c r="I228" i="3"/>
  <c r="N227" i="3"/>
  <c r="J227" i="3"/>
  <c r="I227" i="3"/>
  <c r="N226" i="3"/>
  <c r="J226" i="3"/>
  <c r="I226" i="3"/>
  <c r="M224" i="3"/>
  <c r="L224" i="3"/>
  <c r="K224" i="3"/>
  <c r="H224" i="3"/>
  <c r="G224" i="3"/>
  <c r="F224" i="3"/>
  <c r="E224" i="3"/>
  <c r="D224" i="3"/>
  <c r="C224" i="3"/>
  <c r="B224" i="3"/>
  <c r="N223" i="3"/>
  <c r="J223" i="3"/>
  <c r="I223" i="3"/>
  <c r="N222" i="3"/>
  <c r="J222" i="3"/>
  <c r="I222" i="3"/>
  <c r="N221" i="3"/>
  <c r="J221" i="3"/>
  <c r="I221" i="3"/>
  <c r="N220" i="3"/>
  <c r="J220" i="3"/>
  <c r="I220" i="3"/>
  <c r="N219" i="3"/>
  <c r="J219" i="3"/>
  <c r="I219" i="3"/>
  <c r="N218" i="3"/>
  <c r="J218" i="3"/>
  <c r="I218" i="3"/>
  <c r="N217" i="3"/>
  <c r="J217" i="3"/>
  <c r="I217" i="3"/>
  <c r="N216" i="3"/>
  <c r="J216" i="3"/>
  <c r="I216" i="3"/>
  <c r="N215" i="3"/>
  <c r="J215" i="3"/>
  <c r="I215" i="3"/>
  <c r="N214" i="3"/>
  <c r="J214" i="3"/>
  <c r="I214" i="3"/>
  <c r="N213" i="3"/>
  <c r="J213" i="3"/>
  <c r="I213" i="3"/>
  <c r="N212" i="3"/>
  <c r="J212" i="3"/>
  <c r="I212" i="3"/>
  <c r="N211" i="3"/>
  <c r="J211" i="3"/>
  <c r="I211" i="3"/>
  <c r="N210" i="3"/>
  <c r="J210" i="3"/>
  <c r="I210" i="3"/>
  <c r="N209" i="3"/>
  <c r="J209" i="3"/>
  <c r="I209" i="3"/>
  <c r="N208" i="3"/>
  <c r="J208" i="3"/>
  <c r="I208" i="3"/>
  <c r="N207" i="3"/>
  <c r="J207" i="3"/>
  <c r="I207" i="3"/>
  <c r="N206" i="3"/>
  <c r="J206" i="3"/>
  <c r="I206" i="3"/>
  <c r="M204" i="3"/>
  <c r="L204" i="3"/>
  <c r="K204" i="3"/>
  <c r="H204" i="3"/>
  <c r="G204" i="3"/>
  <c r="F204" i="3"/>
  <c r="E204" i="3"/>
  <c r="D204" i="3"/>
  <c r="C204" i="3"/>
  <c r="B204" i="3"/>
  <c r="N203" i="3"/>
  <c r="J203" i="3"/>
  <c r="I203" i="3"/>
  <c r="N202" i="3"/>
  <c r="J202" i="3"/>
  <c r="I202" i="3"/>
  <c r="N201" i="3"/>
  <c r="J201" i="3"/>
  <c r="I201" i="3"/>
  <c r="N200" i="3"/>
  <c r="J200" i="3"/>
  <c r="I200" i="3"/>
  <c r="N199" i="3"/>
  <c r="J199" i="3"/>
  <c r="I199" i="3"/>
  <c r="N198" i="3"/>
  <c r="J198" i="3"/>
  <c r="I198" i="3"/>
  <c r="N197" i="3"/>
  <c r="J197" i="3"/>
  <c r="I197" i="3"/>
  <c r="N196" i="3"/>
  <c r="J196" i="3"/>
  <c r="I196" i="3"/>
  <c r="N195" i="3"/>
  <c r="J195" i="3"/>
  <c r="I195" i="3"/>
  <c r="N194" i="3"/>
  <c r="J194" i="3"/>
  <c r="I194" i="3"/>
  <c r="N193" i="3"/>
  <c r="J193" i="3"/>
  <c r="I193" i="3"/>
  <c r="N192" i="3"/>
  <c r="J192" i="3"/>
  <c r="I192" i="3"/>
  <c r="N191" i="3"/>
  <c r="J191" i="3"/>
  <c r="I191" i="3"/>
  <c r="N190" i="3"/>
  <c r="J190" i="3"/>
  <c r="I190" i="3"/>
  <c r="N189" i="3"/>
  <c r="J189" i="3"/>
  <c r="I189" i="3"/>
  <c r="M188" i="3"/>
  <c r="L188" i="3"/>
  <c r="K188" i="3"/>
  <c r="H188" i="3"/>
  <c r="G188" i="3"/>
  <c r="F188" i="3"/>
  <c r="E188" i="3"/>
  <c r="D188" i="3"/>
  <c r="C188" i="3"/>
  <c r="B188" i="3"/>
  <c r="N187" i="3"/>
  <c r="J187" i="3"/>
  <c r="I187" i="3"/>
  <c r="N186" i="3"/>
  <c r="J186" i="3"/>
  <c r="I186" i="3"/>
  <c r="N185" i="3"/>
  <c r="J185" i="3"/>
  <c r="I185" i="3"/>
  <c r="N184" i="3"/>
  <c r="J184" i="3"/>
  <c r="I184" i="3"/>
  <c r="N183" i="3"/>
  <c r="J183" i="3"/>
  <c r="I183" i="3"/>
  <c r="M182" i="3"/>
  <c r="L182" i="3"/>
  <c r="L181" i="3" s="1"/>
  <c r="K182" i="3"/>
  <c r="H182" i="3"/>
  <c r="H181" i="3" s="1"/>
  <c r="G182" i="3"/>
  <c r="F182" i="3"/>
  <c r="E182" i="3"/>
  <c r="D182" i="3"/>
  <c r="D181" i="3" s="1"/>
  <c r="C182" i="3"/>
  <c r="B182" i="3"/>
  <c r="B181" i="3" s="1"/>
  <c r="M181" i="3"/>
  <c r="K181" i="3"/>
  <c r="N181" i="3" s="1"/>
  <c r="G181" i="3"/>
  <c r="E181" i="3"/>
  <c r="C181" i="3"/>
  <c r="N180" i="3"/>
  <c r="J180" i="3"/>
  <c r="I180" i="3"/>
  <c r="N179" i="3"/>
  <c r="J179" i="3"/>
  <c r="I179" i="3"/>
  <c r="N178" i="3"/>
  <c r="J178" i="3"/>
  <c r="I178" i="3"/>
  <c r="M177" i="3"/>
  <c r="L177" i="3"/>
  <c r="K177" i="3"/>
  <c r="H177" i="3"/>
  <c r="G177" i="3"/>
  <c r="F177" i="3"/>
  <c r="E177" i="3"/>
  <c r="D177" i="3"/>
  <c r="C177" i="3"/>
  <c r="B177" i="3"/>
  <c r="N176" i="3"/>
  <c r="J176" i="3"/>
  <c r="I176" i="3"/>
  <c r="N175" i="3"/>
  <c r="J175" i="3"/>
  <c r="I175" i="3"/>
  <c r="N174" i="3"/>
  <c r="J174" i="3"/>
  <c r="I174" i="3"/>
  <c r="N173" i="3"/>
  <c r="J173" i="3"/>
  <c r="I173" i="3"/>
  <c r="N172" i="3"/>
  <c r="J172" i="3"/>
  <c r="I172" i="3"/>
  <c r="M171" i="3"/>
  <c r="M170" i="3" s="1"/>
  <c r="L171" i="3"/>
  <c r="K171" i="3"/>
  <c r="H171" i="3"/>
  <c r="G171" i="3"/>
  <c r="G170" i="3" s="1"/>
  <c r="F171" i="3"/>
  <c r="E171" i="3"/>
  <c r="E170" i="3" s="1"/>
  <c r="D171" i="3"/>
  <c r="C171" i="3"/>
  <c r="C170" i="3" s="1"/>
  <c r="B171" i="3"/>
  <c r="L170" i="3"/>
  <c r="H170" i="3"/>
  <c r="F170" i="3"/>
  <c r="I170" i="3" s="1"/>
  <c r="D170" i="3"/>
  <c r="B170" i="3"/>
  <c r="J170" i="3" s="1"/>
  <c r="N169" i="3"/>
  <c r="J169" i="3"/>
  <c r="I169" i="3"/>
  <c r="N168" i="3"/>
  <c r="J168" i="3"/>
  <c r="I168" i="3"/>
  <c r="N167" i="3"/>
  <c r="J167" i="3"/>
  <c r="I167" i="3"/>
  <c r="N166" i="3"/>
  <c r="J166" i="3"/>
  <c r="I166" i="3"/>
  <c r="N165" i="3"/>
  <c r="J165" i="3"/>
  <c r="I165" i="3"/>
  <c r="N164" i="3"/>
  <c r="J164" i="3"/>
  <c r="I164" i="3"/>
  <c r="M162" i="3"/>
  <c r="L162" i="3"/>
  <c r="K162" i="3"/>
  <c r="H162" i="3"/>
  <c r="G162" i="3"/>
  <c r="F162" i="3"/>
  <c r="I162" i="3" s="1"/>
  <c r="E162" i="3"/>
  <c r="D162" i="3"/>
  <c r="C162" i="3"/>
  <c r="B162" i="3"/>
  <c r="N161" i="3"/>
  <c r="J161" i="3"/>
  <c r="I161" i="3"/>
  <c r="N160" i="3"/>
  <c r="J160" i="3"/>
  <c r="I160" i="3"/>
  <c r="N159" i="3"/>
  <c r="J159" i="3"/>
  <c r="I159" i="3"/>
  <c r="N158" i="3"/>
  <c r="J158" i="3"/>
  <c r="I158" i="3"/>
  <c r="M156" i="3"/>
  <c r="L156" i="3"/>
  <c r="N156" i="3"/>
  <c r="G156" i="3"/>
  <c r="F156" i="3"/>
  <c r="E156" i="3"/>
  <c r="D156" i="3"/>
  <c r="C156" i="3"/>
  <c r="B156" i="3"/>
  <c r="J156" i="3" s="1"/>
  <c r="N155" i="3"/>
  <c r="J155" i="3"/>
  <c r="I155" i="3"/>
  <c r="N154" i="3"/>
  <c r="J154" i="3"/>
  <c r="I154" i="3"/>
  <c r="N153" i="3"/>
  <c r="J153" i="3"/>
  <c r="I153" i="3"/>
  <c r="N152" i="3"/>
  <c r="J152" i="3"/>
  <c r="I152" i="3"/>
  <c r="N151" i="3"/>
  <c r="J151" i="3"/>
  <c r="I151" i="3"/>
  <c r="N150" i="3"/>
  <c r="J150" i="3"/>
  <c r="I150" i="3"/>
  <c r="N149" i="3"/>
  <c r="J149" i="3"/>
  <c r="I149" i="3"/>
  <c r="M147" i="3"/>
  <c r="L147" i="3"/>
  <c r="K147" i="3"/>
  <c r="H147" i="3"/>
  <c r="G147" i="3"/>
  <c r="F147" i="3"/>
  <c r="E147" i="3"/>
  <c r="D147" i="3"/>
  <c r="C147" i="3"/>
  <c r="B147" i="3"/>
  <c r="N146" i="3"/>
  <c r="J146" i="3"/>
  <c r="I146" i="3"/>
  <c r="N145" i="3"/>
  <c r="J145" i="3"/>
  <c r="I145" i="3"/>
  <c r="N144" i="3"/>
  <c r="J144" i="3"/>
  <c r="I144" i="3"/>
  <c r="N143" i="3"/>
  <c r="J143" i="3"/>
  <c r="I143" i="3"/>
  <c r="M141" i="3"/>
  <c r="L141" i="3"/>
  <c r="K141" i="3"/>
  <c r="H141" i="3"/>
  <c r="J141" i="3" s="1"/>
  <c r="G141" i="3"/>
  <c r="F141" i="3"/>
  <c r="E141" i="3"/>
  <c r="C141" i="3"/>
  <c r="N135" i="3"/>
  <c r="J135" i="3"/>
  <c r="I135" i="3"/>
  <c r="N133" i="3"/>
  <c r="J133" i="3"/>
  <c r="I133" i="3"/>
  <c r="N132" i="3"/>
  <c r="J132" i="3"/>
  <c r="I132" i="3"/>
  <c r="N131" i="3"/>
  <c r="J131" i="3"/>
  <c r="I131" i="3"/>
  <c r="N130" i="3"/>
  <c r="J130" i="3"/>
  <c r="I130" i="3"/>
  <c r="N129" i="3"/>
  <c r="J129" i="3"/>
  <c r="I129" i="3"/>
  <c r="N128" i="3"/>
  <c r="J128" i="3"/>
  <c r="I128" i="3"/>
  <c r="N127" i="3"/>
  <c r="J127" i="3"/>
  <c r="I127" i="3"/>
  <c r="N126" i="3"/>
  <c r="J126" i="3"/>
  <c r="I126" i="3"/>
  <c r="N125" i="3"/>
  <c r="J125" i="3"/>
  <c r="I125" i="3"/>
  <c r="N124" i="3"/>
  <c r="I124" i="3"/>
  <c r="N123" i="3"/>
  <c r="J123" i="3"/>
  <c r="I123" i="3"/>
  <c r="N122" i="3"/>
  <c r="J122" i="3"/>
  <c r="I122" i="3"/>
  <c r="N121" i="3"/>
  <c r="J121" i="3"/>
  <c r="I121" i="3"/>
  <c r="N120" i="3"/>
  <c r="J120" i="3"/>
  <c r="I120" i="3"/>
  <c r="M113" i="3"/>
  <c r="N119" i="3"/>
  <c r="J119" i="3"/>
  <c r="I119" i="3"/>
  <c r="N118" i="3"/>
  <c r="J118" i="3"/>
  <c r="I118" i="3"/>
  <c r="N117" i="3"/>
  <c r="J117" i="3"/>
  <c r="I117" i="3"/>
  <c r="N116" i="3"/>
  <c r="J116" i="3"/>
  <c r="I116" i="3"/>
  <c r="N115" i="3"/>
  <c r="J115" i="3"/>
  <c r="I115" i="3"/>
  <c r="L113" i="3"/>
  <c r="H113" i="3"/>
  <c r="G113" i="3"/>
  <c r="F113" i="3"/>
  <c r="E113" i="3"/>
  <c r="C113" i="3"/>
  <c r="N112" i="3"/>
  <c r="J112" i="3"/>
  <c r="I112" i="3"/>
  <c r="N111" i="3"/>
  <c r="J111" i="3"/>
  <c r="I111" i="3"/>
  <c r="N110" i="3"/>
  <c r="J110" i="3"/>
  <c r="I110" i="3"/>
  <c r="N109" i="3"/>
  <c r="J109" i="3"/>
  <c r="I109" i="3"/>
  <c r="N108" i="3"/>
  <c r="J108" i="3"/>
  <c r="I108" i="3"/>
  <c r="N107" i="3"/>
  <c r="J107" i="3"/>
  <c r="I107" i="3"/>
  <c r="N106" i="3"/>
  <c r="J106" i="3"/>
  <c r="I106" i="3"/>
  <c r="N105" i="3"/>
  <c r="J105" i="3"/>
  <c r="I105" i="3"/>
  <c r="M103" i="3"/>
  <c r="L103" i="3"/>
  <c r="K103" i="3"/>
  <c r="H103" i="3"/>
  <c r="G103" i="3"/>
  <c r="F103" i="3"/>
  <c r="E103" i="3"/>
  <c r="D103" i="3"/>
  <c r="C103" i="3"/>
  <c r="B103" i="3"/>
  <c r="N102" i="3"/>
  <c r="J102" i="3"/>
  <c r="I102" i="3"/>
  <c r="N101" i="3"/>
  <c r="J101" i="3"/>
  <c r="I101" i="3"/>
  <c r="N100" i="3"/>
  <c r="J100" i="3"/>
  <c r="I100" i="3"/>
  <c r="N99" i="3"/>
  <c r="J99" i="3"/>
  <c r="I99" i="3"/>
  <c r="N98" i="3"/>
  <c r="J98" i="3"/>
  <c r="I98" i="3"/>
  <c r="N97" i="3"/>
  <c r="J97" i="3"/>
  <c r="I97" i="3"/>
  <c r="N96" i="3"/>
  <c r="J96" i="3"/>
  <c r="I96" i="3"/>
  <c r="N95" i="3"/>
  <c r="J95" i="3"/>
  <c r="I95" i="3"/>
  <c r="N94" i="3"/>
  <c r="J94" i="3"/>
  <c r="I94" i="3"/>
  <c r="N93" i="3"/>
  <c r="J93" i="3"/>
  <c r="I93" i="3"/>
  <c r="N92" i="3"/>
  <c r="J92" i="3"/>
  <c r="I92" i="3"/>
  <c r="N91" i="3"/>
  <c r="J91" i="3"/>
  <c r="I91" i="3"/>
  <c r="N90" i="3"/>
  <c r="J90" i="3"/>
  <c r="I90" i="3"/>
  <c r="N89" i="3"/>
  <c r="J89" i="3"/>
  <c r="I89" i="3"/>
  <c r="N88" i="3"/>
  <c r="J88" i="3"/>
  <c r="I88" i="3"/>
  <c r="M87" i="3"/>
  <c r="L87" i="3"/>
  <c r="K87" i="3"/>
  <c r="K296" i="3" s="1"/>
  <c r="H87" i="3"/>
  <c r="H296" i="3" s="1"/>
  <c r="G87" i="3"/>
  <c r="G296" i="3" s="1"/>
  <c r="F87" i="3"/>
  <c r="F296" i="3" s="1"/>
  <c r="E87" i="3"/>
  <c r="E296" i="3" s="1"/>
  <c r="D87" i="3"/>
  <c r="D296" i="3" s="1"/>
  <c r="C87" i="3"/>
  <c r="C296" i="3" s="1"/>
  <c r="B87" i="3"/>
  <c r="B296" i="3" s="1"/>
  <c r="N86" i="3"/>
  <c r="J86" i="3"/>
  <c r="I86" i="3"/>
  <c r="N85" i="3"/>
  <c r="J85" i="3"/>
  <c r="I85" i="3"/>
  <c r="N84" i="3"/>
  <c r="J84" i="3"/>
  <c r="I84" i="3"/>
  <c r="N83" i="3"/>
  <c r="J83" i="3"/>
  <c r="I83" i="3"/>
  <c r="N82" i="3"/>
  <c r="J82" i="3"/>
  <c r="I82" i="3"/>
  <c r="N81" i="3"/>
  <c r="J81" i="3"/>
  <c r="I81" i="3"/>
  <c r="M79" i="3"/>
  <c r="L79" i="3"/>
  <c r="K79" i="3"/>
  <c r="H79" i="3"/>
  <c r="G79" i="3"/>
  <c r="F79" i="3"/>
  <c r="E79" i="3"/>
  <c r="D79" i="3"/>
  <c r="C79" i="3"/>
  <c r="B79" i="3"/>
  <c r="N78" i="3"/>
  <c r="J78" i="3"/>
  <c r="I78" i="3"/>
  <c r="N77" i="3"/>
  <c r="J77" i="3"/>
  <c r="I77" i="3"/>
  <c r="N76" i="3"/>
  <c r="J76" i="3"/>
  <c r="I76" i="3"/>
  <c r="N75" i="3"/>
  <c r="J75" i="3"/>
  <c r="I75" i="3"/>
  <c r="M73" i="3"/>
  <c r="L73" i="3"/>
  <c r="K73" i="3"/>
  <c r="H73" i="3"/>
  <c r="G73" i="3"/>
  <c r="F73" i="3"/>
  <c r="E73" i="3"/>
  <c r="D73" i="3"/>
  <c r="C73" i="3"/>
  <c r="B73" i="3"/>
  <c r="N72" i="3"/>
  <c r="J72" i="3"/>
  <c r="I72" i="3"/>
  <c r="N71" i="3"/>
  <c r="N70" i="3"/>
  <c r="N69" i="3"/>
  <c r="N68" i="3"/>
  <c r="N67" i="3"/>
  <c r="N66" i="3"/>
  <c r="N65" i="3"/>
  <c r="N64" i="3"/>
  <c r="J64" i="3"/>
  <c r="I64" i="3"/>
  <c r="N63" i="3"/>
  <c r="J63" i="3"/>
  <c r="I63" i="3"/>
  <c r="N62" i="3"/>
  <c r="J62" i="3"/>
  <c r="I62" i="3"/>
  <c r="M60" i="3"/>
  <c r="L60" i="3"/>
  <c r="K60" i="3"/>
  <c r="K282" i="3" s="1"/>
  <c r="H60" i="3"/>
  <c r="G60" i="3"/>
  <c r="F60" i="3"/>
  <c r="E60" i="3"/>
  <c r="D60" i="3"/>
  <c r="C60" i="3"/>
  <c r="B60" i="3"/>
  <c r="N59" i="3"/>
  <c r="J59" i="3"/>
  <c r="I59" i="3"/>
  <c r="N58" i="3"/>
  <c r="J58" i="3"/>
  <c r="I58" i="3"/>
  <c r="N57" i="3"/>
  <c r="J57" i="3"/>
  <c r="I57" i="3"/>
  <c r="N56" i="3"/>
  <c r="J56" i="3"/>
  <c r="I56" i="3"/>
  <c r="N55" i="3"/>
  <c r="J55" i="3"/>
  <c r="I55" i="3"/>
  <c r="N54" i="3"/>
  <c r="J54" i="3"/>
  <c r="I54" i="3"/>
  <c r="N53" i="3"/>
  <c r="J53" i="3"/>
  <c r="I53" i="3"/>
  <c r="N52" i="3"/>
  <c r="J52" i="3"/>
  <c r="I52" i="3"/>
  <c r="N51" i="3"/>
  <c r="J51" i="3"/>
  <c r="I51" i="3"/>
  <c r="N50" i="3"/>
  <c r="J50" i="3"/>
  <c r="I50" i="3"/>
  <c r="N49" i="3"/>
  <c r="J49" i="3"/>
  <c r="I49" i="3"/>
  <c r="N48" i="3"/>
  <c r="J48" i="3"/>
  <c r="I48" i="3"/>
  <c r="M46" i="3"/>
  <c r="L46" i="3"/>
  <c r="K46" i="3"/>
  <c r="H46" i="3"/>
  <c r="H295" i="3" s="1"/>
  <c r="G46" i="3"/>
  <c r="G295" i="3" s="1"/>
  <c r="F46" i="3"/>
  <c r="E46" i="3"/>
  <c r="D46" i="3"/>
  <c r="D295" i="3" s="1"/>
  <c r="C46" i="3"/>
  <c r="C295" i="3" s="1"/>
  <c r="B46" i="3"/>
  <c r="G282" i="3"/>
  <c r="N42" i="3"/>
  <c r="J42" i="3"/>
  <c r="I42" i="3"/>
  <c r="N41" i="3"/>
  <c r="J41" i="3"/>
  <c r="I41" i="3"/>
  <c r="N40" i="3"/>
  <c r="J40" i="3"/>
  <c r="I40" i="3"/>
  <c r="N39" i="3"/>
  <c r="J39" i="3"/>
  <c r="I39" i="3"/>
  <c r="N38" i="3"/>
  <c r="J38" i="3"/>
  <c r="I38" i="3"/>
  <c r="N37" i="3"/>
  <c r="J37" i="3"/>
  <c r="I37" i="3"/>
  <c r="N36" i="3"/>
  <c r="J36" i="3"/>
  <c r="I36" i="3"/>
  <c r="N35" i="3"/>
  <c r="J35" i="3"/>
  <c r="I35" i="3"/>
  <c r="N34" i="3"/>
  <c r="J34" i="3"/>
  <c r="I34" i="3"/>
  <c r="M33" i="3"/>
  <c r="M32" i="3" s="1"/>
  <c r="M31" i="3" s="1"/>
  <c r="L33" i="3"/>
  <c r="L32" i="3" s="1"/>
  <c r="L31" i="3" s="1"/>
  <c r="K33" i="3"/>
  <c r="N33" i="3" s="1"/>
  <c r="F33" i="3"/>
  <c r="E33" i="3"/>
  <c r="E32" i="3" s="1"/>
  <c r="E31" i="3" s="1"/>
  <c r="D33" i="3"/>
  <c r="B31" i="3"/>
  <c r="F32" i="3"/>
  <c r="F31" i="3" s="1"/>
  <c r="D32" i="3"/>
  <c r="D31" i="3" s="1"/>
  <c r="N30" i="3"/>
  <c r="J30" i="3"/>
  <c r="I30" i="3"/>
  <c r="N29" i="3"/>
  <c r="J29" i="3"/>
  <c r="I29" i="3"/>
  <c r="N28" i="3"/>
  <c r="J28" i="3"/>
  <c r="I28" i="3"/>
  <c r="N27" i="3"/>
  <c r="J27" i="3"/>
  <c r="I27" i="3"/>
  <c r="N26" i="3"/>
  <c r="J26" i="3"/>
  <c r="I26" i="3"/>
  <c r="N25" i="3"/>
  <c r="J25" i="3"/>
  <c r="I25" i="3"/>
  <c r="N24" i="3"/>
  <c r="J24" i="3"/>
  <c r="I24" i="3"/>
  <c r="N23" i="3"/>
  <c r="J23" i="3"/>
  <c r="I23" i="3"/>
  <c r="N22" i="3"/>
  <c r="J22" i="3"/>
  <c r="I22" i="3"/>
  <c r="N21" i="3"/>
  <c r="J21" i="3"/>
  <c r="I21" i="3"/>
  <c r="N20" i="3"/>
  <c r="J20" i="3"/>
  <c r="I20" i="3"/>
  <c r="N19" i="3"/>
  <c r="J19" i="3"/>
  <c r="I19" i="3"/>
  <c r="M18" i="3"/>
  <c r="L18" i="3"/>
  <c r="K18" i="3"/>
  <c r="H18" i="3"/>
  <c r="H7" i="3" s="1"/>
  <c r="G18" i="3"/>
  <c r="G7" i="3" s="1"/>
  <c r="G6" i="3" s="1"/>
  <c r="F18" i="3"/>
  <c r="F7" i="3" s="1"/>
  <c r="E18" i="3"/>
  <c r="E7" i="3" s="1"/>
  <c r="D18" i="3"/>
  <c r="D7" i="3" s="1"/>
  <c r="B18" i="3"/>
  <c r="B7" i="3" s="1"/>
  <c r="N17" i="3"/>
  <c r="J17" i="3"/>
  <c r="I17" i="3"/>
  <c r="N16" i="3"/>
  <c r="J16" i="3"/>
  <c r="I16" i="3"/>
  <c r="N15" i="3"/>
  <c r="J15" i="3"/>
  <c r="I15" i="3"/>
  <c r="N14" i="3"/>
  <c r="J14" i="3"/>
  <c r="I14" i="3"/>
  <c r="N13" i="3"/>
  <c r="J13" i="3"/>
  <c r="I13" i="3"/>
  <c r="N12" i="3"/>
  <c r="J12" i="3"/>
  <c r="I12" i="3"/>
  <c r="N11" i="3"/>
  <c r="J11" i="3"/>
  <c r="I11" i="3"/>
  <c r="N10" i="3"/>
  <c r="J10" i="3"/>
  <c r="I10" i="3"/>
  <c r="N9" i="3"/>
  <c r="J9" i="3"/>
  <c r="I9" i="3"/>
  <c r="M8" i="3"/>
  <c r="M7" i="3" s="1"/>
  <c r="L8" i="3"/>
  <c r="K8" i="3"/>
  <c r="N8" i="3" s="1"/>
  <c r="M296" i="3" l="1"/>
  <c r="M313" i="3"/>
  <c r="L296" i="3"/>
  <c r="L282" i="3"/>
  <c r="L302" i="3" s="1"/>
  <c r="L313" i="3"/>
  <c r="F295" i="3"/>
  <c r="F45" i="3"/>
  <c r="F313" i="3"/>
  <c r="E295" i="3"/>
  <c r="I295" i="3" s="1"/>
  <c r="E45" i="3"/>
  <c r="E282" i="3" s="1"/>
  <c r="E312" i="3" s="1"/>
  <c r="E313" i="3"/>
  <c r="D282" i="3"/>
  <c r="D312" i="3" s="1"/>
  <c r="B295" i="3"/>
  <c r="B282" i="3"/>
  <c r="B312" i="3" s="1"/>
  <c r="N313" i="3"/>
  <c r="M295" i="3"/>
  <c r="M282" i="3"/>
  <c r="L295" i="3"/>
  <c r="K295" i="3"/>
  <c r="N295" i="3" s="1"/>
  <c r="L7" i="3"/>
  <c r="L304" i="3" s="1"/>
  <c r="E6" i="3"/>
  <c r="K32" i="3"/>
  <c r="I33" i="3"/>
  <c r="I314" i="3"/>
  <c r="N314" i="3"/>
  <c r="J314" i="3"/>
  <c r="I233" i="3"/>
  <c r="N233" i="3"/>
  <c r="N247" i="3"/>
  <c r="I252" i="3"/>
  <c r="N252" i="3"/>
  <c r="N60" i="3"/>
  <c r="I79" i="3"/>
  <c r="N79" i="3"/>
  <c r="N188" i="3"/>
  <c r="I224" i="3"/>
  <c r="I73" i="3"/>
  <c r="I113" i="3"/>
  <c r="N204" i="3"/>
  <c r="N289" i="3"/>
  <c r="I147" i="3"/>
  <c r="J204" i="3"/>
  <c r="J289" i="3"/>
  <c r="D6" i="3"/>
  <c r="D43" i="3" s="1"/>
  <c r="D305" i="3"/>
  <c r="H6" i="3"/>
  <c r="J7" i="3"/>
  <c r="H304" i="3"/>
  <c r="B305" i="3"/>
  <c r="B6" i="3"/>
  <c r="B43" i="3" s="1"/>
  <c r="B304" i="3"/>
  <c r="F6" i="3"/>
  <c r="I7" i="3"/>
  <c r="F305" i="3"/>
  <c r="N73" i="3"/>
  <c r="J103" i="3"/>
  <c r="J171" i="3"/>
  <c r="I177" i="3"/>
  <c r="N177" i="3"/>
  <c r="N224" i="3"/>
  <c r="J233" i="3"/>
  <c r="I247" i="3"/>
  <c r="N286" i="3"/>
  <c r="I289" i="3"/>
  <c r="N298" i="3"/>
  <c r="I296" i="3"/>
  <c r="I103" i="3"/>
  <c r="N103" i="3"/>
  <c r="N147" i="3"/>
  <c r="J162" i="3"/>
  <c r="J177" i="3"/>
  <c r="I204" i="3"/>
  <c r="J224" i="3"/>
  <c r="I298" i="3"/>
  <c r="I258" i="3"/>
  <c r="N258" i="3"/>
  <c r="J258" i="3"/>
  <c r="I188" i="3"/>
  <c r="J182" i="3"/>
  <c r="N182" i="3"/>
  <c r="I156" i="3"/>
  <c r="I141" i="3"/>
  <c r="N141" i="3"/>
  <c r="I299" i="3"/>
  <c r="N299" i="3"/>
  <c r="J299" i="3"/>
  <c r="N297" i="3"/>
  <c r="I297" i="3"/>
  <c r="J113" i="3"/>
  <c r="J297" i="3"/>
  <c r="J73" i="3"/>
  <c r="J60" i="3"/>
  <c r="I60" i="3"/>
  <c r="N32" i="3"/>
  <c r="N18" i="3"/>
  <c r="I18" i="3"/>
  <c r="J18" i="3"/>
  <c r="J8" i="3"/>
  <c r="C304" i="3"/>
  <c r="C305" i="3"/>
  <c r="M305" i="3"/>
  <c r="M6" i="3"/>
  <c r="M304" i="3"/>
  <c r="J31" i="3"/>
  <c r="J32" i="3"/>
  <c r="N296" i="3"/>
  <c r="E304" i="3"/>
  <c r="E305" i="3"/>
  <c r="I31" i="3"/>
  <c r="J296" i="3"/>
  <c r="I8" i="3"/>
  <c r="I32" i="3"/>
  <c r="J33" i="3"/>
  <c r="J79" i="3"/>
  <c r="I87" i="3"/>
  <c r="J124" i="3"/>
  <c r="J147" i="3"/>
  <c r="I171" i="3"/>
  <c r="J252" i="3"/>
  <c r="J286" i="3"/>
  <c r="H285" i="3"/>
  <c r="J285" i="3" s="1"/>
  <c r="F304" i="3"/>
  <c r="J295" i="3"/>
  <c r="J46" i="3"/>
  <c r="N46" i="3"/>
  <c r="K7" i="3"/>
  <c r="K31" i="3"/>
  <c r="N31" i="3" s="1"/>
  <c r="I46" i="3"/>
  <c r="J87" i="3"/>
  <c r="N87" i="3"/>
  <c r="N162" i="3"/>
  <c r="N171" i="3"/>
  <c r="K170" i="3"/>
  <c r="N170" i="3" s="1"/>
  <c r="I182" i="3"/>
  <c r="F181" i="3"/>
  <c r="I181" i="3" s="1"/>
  <c r="J181" i="3"/>
  <c r="J188" i="3"/>
  <c r="N285" i="3"/>
  <c r="D304" i="3"/>
  <c r="H305" i="3"/>
  <c r="I313" i="3" l="1"/>
  <c r="L305" i="3"/>
  <c r="L6" i="3"/>
  <c r="L43" i="3" s="1"/>
  <c r="J313" i="3"/>
  <c r="M312" i="3"/>
  <c r="M302" i="3"/>
  <c r="J45" i="3"/>
  <c r="H282" i="3"/>
  <c r="J282" i="3" s="1"/>
  <c r="N113" i="3"/>
  <c r="L312" i="3"/>
  <c r="K305" i="3"/>
  <c r="K304" i="3"/>
  <c r="N7" i="3"/>
  <c r="K6" i="3"/>
  <c r="E283" i="3"/>
  <c r="E303" i="3" s="1"/>
  <c r="E43" i="3"/>
  <c r="D283" i="3"/>
  <c r="D303" i="3" s="1"/>
  <c r="J6" i="3"/>
  <c r="H43" i="3"/>
  <c r="J43" i="3" s="1"/>
  <c r="F43" i="3"/>
  <c r="I6" i="3"/>
  <c r="B283" i="3"/>
  <c r="B303" i="3" s="1"/>
  <c r="M43" i="3"/>
  <c r="M283" i="3"/>
  <c r="M303" i="3" s="1"/>
  <c r="L283" i="3" l="1"/>
  <c r="L303" i="3" s="1"/>
  <c r="H283" i="3"/>
  <c r="H303" i="3" s="1"/>
  <c r="I43" i="3"/>
  <c r="K283" i="3"/>
  <c r="K303" i="3" s="1"/>
  <c r="N45" i="3"/>
  <c r="K43" i="3"/>
  <c r="N43" i="3" s="1"/>
  <c r="N6" i="3"/>
  <c r="F282" i="3"/>
  <c r="I45" i="3"/>
  <c r="J283" i="3" l="1"/>
  <c r="N283" i="3"/>
  <c r="K312" i="3"/>
  <c r="N282" i="3"/>
  <c r="F312" i="3"/>
  <c r="I282" i="3"/>
  <c r="F283" i="3"/>
  <c r="F303" i="3" s="1"/>
  <c r="I283" i="3" l="1"/>
  <c r="J180" i="4"/>
  <c r="B47" i="4"/>
  <c r="J47" i="4" s="1"/>
  <c r="B403" i="4" l="1"/>
  <c r="B404" i="4" s="1"/>
  <c r="B435" i="4" l="1"/>
  <c r="J403" i="4"/>
  <c r="I403" i="4"/>
  <c r="N403" i="4" s="1"/>
  <c r="I435" i="4" l="1"/>
  <c r="N435" i="4" s="1"/>
  <c r="J435" i="4"/>
  <c r="J404" i="4"/>
  <c r="B425" i="4"/>
  <c r="I404" i="4"/>
  <c r="N404" i="4" s="1"/>
  <c r="J425" i="4" l="1"/>
  <c r="I425" i="4"/>
  <c r="N425" i="4" s="1"/>
</calcChain>
</file>

<file path=xl/sharedStrings.xml><?xml version="1.0" encoding="utf-8"?>
<sst xmlns="http://schemas.openxmlformats.org/spreadsheetml/2006/main" count="526" uniqueCount="200">
  <si>
    <t>ПОКАЗАТЕЛИ</t>
  </si>
  <si>
    <t>% исполне-ния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</si>
  <si>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</si>
  <si>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</si>
  <si>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</si>
  <si>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</si>
  <si>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</si>
  <si>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</si>
  <si>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</si>
  <si>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</si>
  <si>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</si>
  <si>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</si>
  <si>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</si>
  <si>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</si>
  <si>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</si>
  <si>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</si>
  <si>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</si>
  <si>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</si>
  <si>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</si>
  <si>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</si>
  <si>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</si>
  <si>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</si>
  <si>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</si>
  <si>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</si>
  <si>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</si>
  <si>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</si>
  <si>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</si>
  <si>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</si>
  <si>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</si>
  <si>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</si>
  <si>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</si>
  <si>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</si>
  <si>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</si>
  <si>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</si>
  <si>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</si>
  <si>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</si>
  <si>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</si>
  <si>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</si>
  <si>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</si>
  <si>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</si>
  <si>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</si>
  <si>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</si>
  <si>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</si>
  <si>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</si>
  <si>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</si>
  <si>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</si>
  <si>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</si>
  <si>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</si>
  <si>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</si>
  <si>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</si>
  <si>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</si>
  <si>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</si>
  <si>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</si>
  <si>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</si>
  <si>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</si>
  <si>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</si>
  <si>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</si>
  <si>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</si>
  <si>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</si>
  <si>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</si>
  <si>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прочие расходы</t>
  </si>
  <si>
    <t>увеличение стоимости основных средств</t>
  </si>
  <si>
    <t>выделить аппарат по ОМСУ и суммы</t>
  </si>
  <si>
    <r>
      <rPr>
        <b/>
        <sz val="10"/>
        <rFont val="Times New Roman"/>
        <family val="1"/>
        <charset val="204"/>
      </rPr>
      <t>245</t>
    </r>
    <r>
      <rPr>
        <sz val="10"/>
        <rFont val="Times New Roman"/>
        <family val="1"/>
        <charset val="204"/>
      </rPr>
      <t xml:space="preserve"> -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  </r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</si>
  <si>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</si>
  <si>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</si>
  <si>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</si>
  <si>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</si>
  <si>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</si>
  <si>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</si>
  <si>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пособия по социальной помощи населению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</si>
  <si>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</si>
  <si>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</si>
  <si>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</si>
  <si>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</si>
  <si>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</si>
  <si>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</si>
  <si>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</si>
  <si>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</si>
  <si>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</si>
  <si>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</si>
  <si>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</si>
  <si>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</si>
  <si>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</si>
  <si>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</si>
  <si>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</si>
  <si>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</si>
  <si>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</si>
  <si>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</si>
  <si>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</si>
  <si>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</si>
  <si>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</si>
  <si>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</si>
  <si>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</si>
  <si>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</si>
  <si>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</si>
  <si>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</si>
  <si>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</si>
  <si>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</si>
  <si>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</si>
  <si>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</si>
  <si>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</si>
  <si>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</si>
  <si>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</si>
  <si>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</si>
  <si>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t xml:space="preserve">указать НКО и суммы (виды учреждений и направления субсидирования) </t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</si>
  <si>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</si>
  <si>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</si>
  <si>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указать направление субсидирования и суммы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</si>
  <si>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</si>
  <si>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</si>
  <si>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</si>
  <si>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</si>
  <si>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</si>
  <si>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</si>
  <si>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</si>
  <si>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</si>
  <si>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</si>
  <si>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Условно утвержденные расходы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</si>
  <si>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</si>
  <si>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</si>
  <si>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</si>
  <si>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</si>
  <si>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</si>
  <si>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</si>
  <si>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</si>
  <si>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</si>
  <si>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</si>
  <si>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</si>
  <si>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</si>
  <si>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</si>
  <si>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</si>
  <si>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</si>
  <si>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</si>
  <si>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соблюдение доли УУР</t>
  </si>
  <si>
    <t>размера дефицита, %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</si>
  <si>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</si>
  <si>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</si>
  <si>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</si>
  <si>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</si>
  <si>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</si>
  <si>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соблюдение размера резервного фонда (не более 3% от расходов)</t>
  </si>
  <si>
    <t>(тыс. рублей)</t>
  </si>
  <si>
    <t>Безвозмездные поступления из областного бюждета:</t>
  </si>
  <si>
    <t>расшифровать по учреждениям</t>
  </si>
  <si>
    <t>в т. ч. за счет МБТ из обл бюджета</t>
  </si>
  <si>
    <t xml:space="preserve">указать конкретные органы и суммы </t>
  </si>
  <si>
    <t>глава поселения</t>
  </si>
  <si>
    <t>аппарат</t>
  </si>
  <si>
    <t>военкомат</t>
  </si>
  <si>
    <t>увеличение стоости материальных запасов</t>
  </si>
  <si>
    <t>средства области</t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</si>
  <si>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 государственной (муниципальной) собственности</t>
    </r>
  </si>
  <si>
    <t>за счет МБТ из обл бюджета</t>
  </si>
  <si>
    <t>Прочие учреждения всего (указать), в том числе</t>
  </si>
  <si>
    <t>в т.ч. за счет МБТ из обл бюджета</t>
  </si>
  <si>
    <t xml:space="preserve">расшифровать по отраслям и суммы (по отраслям, по видам) </t>
  </si>
  <si>
    <t>Прочие учреждения (указать конкретные учр)всего, в том числе</t>
  </si>
  <si>
    <t>Софинансирование капитального ремонта многоквартирных домов</t>
  </si>
  <si>
    <t xml:space="preserve">БЕЗВОЗМЕЗДНЫЕ ПОСТУПЛЕНИЯ ОТ ДРУГИХ БЮДЖЕТОВ БЮДЖЕТНОЙ СИСТЕМЫ </t>
  </si>
  <si>
    <t>в том числе из бюджетов поселений на исполнение передаваемых полномочий</t>
  </si>
  <si>
    <t>в т. ч. за счет МБТ из обл бюджета (субсидии, субвенции, иные)</t>
  </si>
  <si>
    <t>в том числе расходы по МСУ</t>
  </si>
  <si>
    <t>работы, услуги по содержанию имущества  (подготовка объектов ЖКХ к зиме)</t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</si>
  <si>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</si>
  <si>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субвенция на обеспеч сохранности жилых помещений ,закрепл.за детьми-сиротаи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</si>
  <si>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</si>
  <si>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</si>
  <si>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</si>
  <si>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</si>
  <si>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t>Прочие учреждения (МФЦ) всего, в т.ч.</t>
  </si>
  <si>
    <t>Прочие учреждения (ФОК) всего, в т.ч.</t>
  </si>
  <si>
    <t>в том числе ОМСУ по ВР 800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</si>
  <si>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</si>
  <si>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</si>
  <si>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</si>
  <si>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доля кредитов КБ в структуре долга</t>
  </si>
  <si>
    <t>Расходы за счет МБТ из обл бюджета (субсидий, субвенций, иных)</t>
  </si>
  <si>
    <t>2023 год</t>
  </si>
  <si>
    <t>2024 год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</si>
  <si>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 Закупка энергетических ресурсов</t>
    </r>
  </si>
  <si>
    <t>Расходы на аппарат управления (в т.ч. 121, 122, 123, 129, 244, 247, 800 ВР)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</si>
  <si>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 </t>
    </r>
    <r>
      <rPr>
        <b/>
        <sz val="10"/>
        <rFont val="Times New Roman"/>
        <family val="1"/>
        <charset val="204"/>
      </rPr>
      <t>(с 2022 года - Иные выплаты учреждений привлекаемым лицам)</t>
    </r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</si>
  <si>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  </r>
    <r>
      <rPr>
        <b/>
        <sz val="10"/>
        <rFont val="Times New Roman"/>
        <family val="1"/>
        <charset val="204"/>
      </rPr>
      <t>(с 2022 года - Иные выплаты государственных (муниципальных) органов привлекаемым лицам)</t>
    </r>
  </si>
  <si>
    <t>2025 год</t>
  </si>
  <si>
    <t>2026 год</t>
  </si>
  <si>
    <t>Основные показатели проекта бюджета ___________________________ на 2025-2027 годы</t>
  </si>
  <si>
    <t>Исполнено на 01.01.2024</t>
  </si>
  <si>
    <t>Объем просроченной Кт задолж-ти на 01.01.2024</t>
  </si>
  <si>
    <t>Уточн. план на 01.02.2024</t>
  </si>
  <si>
    <t>Уточн. план на 01.11.2024</t>
  </si>
  <si>
    <t>Исполнено на 01.11.2024</t>
  </si>
  <si>
    <t>Просроченная Кт задолженность на 01.11.2024</t>
  </si>
  <si>
    <t>Оценка 2024 года</t>
  </si>
  <si>
    <t>Динамика оценки 2024 года к исполнению 2023 года, %</t>
  </si>
  <si>
    <t>2027 год</t>
  </si>
  <si>
    <t>Динамика 2025 года
к оценке 2024 года, %</t>
  </si>
  <si>
    <t>Прогноз 2025-2027</t>
  </si>
  <si>
    <t>ВУС</t>
  </si>
  <si>
    <t>Основные показатели проектов бюджетов поселений  ___Городецкого сельского поселения__  муниципального района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</si>
</sst>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0.0_ ;[Red]\-0.0\ "/>
    <numFmt numFmtId="167" formatCode="0.000_ ;[Red]\-0.000\ 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7"/>
      <name val="Arial CYR"/>
      <charset val="204"/>
    </font>
    <font>
      <b/>
      <i/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2">
    <xf numFmtId="0" fontId="0" fillId="0" borderId="0"/>
    <xf numFmtId="9" fontId="9" fillId="0" borderId="0" applyFont="0" applyFill="0" applyBorder="0" applyAlignment="0" applyProtection="0"/>
    <xf numFmtId="0" fontId="12" fillId="0" borderId="0"/>
    <xf numFmtId="0" fontId="17" fillId="0" borderId="8">
      <alignment vertical="top" wrapText="1"/>
    </xf>
    <xf numFmtId="0" fontId="23" fillId="0" borderId="0"/>
    <xf numFmtId="0" fontId="23" fillId="0" borderId="0"/>
    <xf numFmtId="164" fontId="17" fillId="2" borderId="8">
      <alignment horizontal="right" vertical="top" shrinkToFit="1"/>
    </xf>
    <xf numFmtId="164" fontId="17" fillId="12" borderId="8">
      <alignment horizontal="right" vertical="top" shrinkToFit="1"/>
    </xf>
    <xf numFmtId="164" fontId="24" fillId="0" borderId="8">
      <alignment horizontal="right" vertical="top" shrinkToFit="1"/>
    </xf>
    <xf numFmtId="0" fontId="24" fillId="0" borderId="0"/>
    <xf numFmtId="0" fontId="24" fillId="0" borderId="0"/>
    <xf numFmtId="0" fontId="23" fillId="0" borderId="0"/>
    <xf numFmtId="0" fontId="24" fillId="13" borderId="0"/>
    <xf numFmtId="0" fontId="25" fillId="0" borderId="0">
      <alignment horizontal="center"/>
    </xf>
    <xf numFmtId="0" fontId="24" fillId="0" borderId="0">
      <alignment horizontal="left" wrapText="1"/>
    </xf>
    <xf numFmtId="0" fontId="24" fillId="0" borderId="0">
      <alignment wrapText="1"/>
    </xf>
    <xf numFmtId="0" fontId="24" fillId="0" borderId="0">
      <alignment horizontal="right" wrapText="1"/>
    </xf>
    <xf numFmtId="0" fontId="25" fillId="0" borderId="0">
      <alignment horizontal="center" wrapText="1"/>
    </xf>
    <xf numFmtId="0" fontId="24" fillId="0" borderId="0"/>
    <xf numFmtId="0" fontId="24" fillId="0" borderId="0">
      <alignment horizontal="left" wrapText="1"/>
    </xf>
    <xf numFmtId="0" fontId="25" fillId="0" borderId="0">
      <alignment horizontal="center"/>
    </xf>
    <xf numFmtId="0" fontId="25" fillId="0" borderId="0">
      <alignment horizontal="center" wrapText="1"/>
    </xf>
    <xf numFmtId="0" fontId="24" fillId="13" borderId="9"/>
    <xf numFmtId="0" fontId="24" fillId="0" borderId="0">
      <alignment horizontal="right"/>
    </xf>
    <xf numFmtId="0" fontId="25" fillId="0" borderId="0">
      <alignment horizontal="center"/>
    </xf>
    <xf numFmtId="0" fontId="24" fillId="0" borderId="8">
      <alignment horizontal="center" vertical="center" wrapText="1"/>
    </xf>
    <xf numFmtId="0" fontId="24" fillId="13" borderId="9"/>
    <xf numFmtId="0" fontId="24" fillId="0" borderId="0">
      <alignment horizontal="right"/>
    </xf>
    <xf numFmtId="0" fontId="24" fillId="13" borderId="10"/>
    <xf numFmtId="0" fontId="24" fillId="0" borderId="8">
      <alignment horizontal="center" vertical="center" wrapText="1"/>
    </xf>
    <xf numFmtId="0" fontId="24" fillId="13" borderId="9"/>
    <xf numFmtId="49" fontId="24" fillId="0" borderId="8">
      <alignment vertical="top" wrapText="1"/>
    </xf>
    <xf numFmtId="0" fontId="24" fillId="13" borderId="10"/>
    <xf numFmtId="0" fontId="24" fillId="0" borderId="8">
      <alignment horizontal="center" vertical="center" wrapText="1"/>
    </xf>
    <xf numFmtId="49" fontId="24" fillId="0" borderId="11">
      <alignment horizontal="center" vertical="top" shrinkToFit="1"/>
    </xf>
    <xf numFmtId="49" fontId="24" fillId="0" borderId="8">
      <alignment horizontal="center" vertical="top" shrinkToFit="1"/>
    </xf>
    <xf numFmtId="0" fontId="24" fillId="13" borderId="10"/>
    <xf numFmtId="49" fontId="24" fillId="0" borderId="10">
      <alignment horizontal="center" vertical="top" shrinkToFit="1"/>
    </xf>
    <xf numFmtId="0" fontId="24" fillId="0" borderId="8">
      <alignment horizontal="center" vertical="top" wrapText="1"/>
    </xf>
    <xf numFmtId="49" fontId="24" fillId="0" borderId="8">
      <alignment horizontal="left" vertical="top" wrapText="1" indent="2"/>
    </xf>
    <xf numFmtId="49" fontId="24" fillId="0" borderId="12">
      <alignment horizontal="center" vertical="top" shrinkToFit="1"/>
    </xf>
    <xf numFmtId="4" fontId="24" fillId="0" borderId="8">
      <alignment horizontal="right" vertical="top" shrinkToFit="1"/>
    </xf>
    <xf numFmtId="49" fontId="24" fillId="0" borderId="8">
      <alignment horizontal="center" vertical="top" shrinkToFit="1"/>
    </xf>
    <xf numFmtId="49" fontId="24" fillId="0" borderId="8">
      <alignment horizontal="center" vertical="top" shrinkToFit="1"/>
    </xf>
    <xf numFmtId="10" fontId="24" fillId="0" borderId="8">
      <alignment horizontal="center" vertical="top" shrinkToFit="1"/>
    </xf>
    <xf numFmtId="4" fontId="24" fillId="0" borderId="8">
      <alignment horizontal="right" vertical="top" shrinkToFit="1"/>
    </xf>
    <xf numFmtId="4" fontId="24" fillId="0" borderId="8">
      <alignment horizontal="right" vertical="top" shrinkToFit="1"/>
    </xf>
    <xf numFmtId="0" fontId="24" fillId="13" borderId="13"/>
    <xf numFmtId="10" fontId="24" fillId="0" borderId="8">
      <alignment horizontal="right" vertical="top" shrinkToFit="1"/>
    </xf>
    <xf numFmtId="0" fontId="24" fillId="13" borderId="13"/>
    <xf numFmtId="49" fontId="17" fillId="0" borderId="8">
      <alignment horizontal="left" vertical="top" shrinkToFit="1"/>
    </xf>
    <xf numFmtId="0" fontId="24" fillId="13" borderId="10">
      <alignment shrinkToFit="1"/>
    </xf>
    <xf numFmtId="0" fontId="24" fillId="13" borderId="13">
      <alignment shrinkToFit="1"/>
    </xf>
    <xf numFmtId="4" fontId="17" fillId="14" borderId="8">
      <alignment horizontal="right" vertical="top" shrinkToFit="1"/>
    </xf>
    <xf numFmtId="0" fontId="17" fillId="0" borderId="8">
      <alignment horizontal="left"/>
    </xf>
    <xf numFmtId="0" fontId="17" fillId="0" borderId="13">
      <alignment horizontal="right"/>
    </xf>
    <xf numFmtId="10" fontId="17" fillId="14" borderId="8">
      <alignment horizontal="center" vertical="top" shrinkToFit="1"/>
    </xf>
    <xf numFmtId="4" fontId="17" fillId="2" borderId="8">
      <alignment horizontal="right" vertical="top" shrinkToFit="1"/>
    </xf>
    <xf numFmtId="4" fontId="17" fillId="14" borderId="13">
      <alignment horizontal="right" vertical="top" shrinkToFit="1"/>
    </xf>
    <xf numFmtId="0" fontId="24" fillId="0" borderId="0"/>
    <xf numFmtId="10" fontId="17" fillId="2" borderId="8">
      <alignment horizontal="right" vertical="top" shrinkToFit="1"/>
    </xf>
    <xf numFmtId="4" fontId="17" fillId="12" borderId="13">
      <alignment horizontal="right" vertical="top" shrinkToFit="1"/>
    </xf>
    <xf numFmtId="0" fontId="24" fillId="13" borderId="9">
      <alignment horizontal="left"/>
    </xf>
    <xf numFmtId="0" fontId="24" fillId="13" borderId="13"/>
    <xf numFmtId="0" fontId="24" fillId="0" borderId="0"/>
    <xf numFmtId="0" fontId="24" fillId="0" borderId="8">
      <alignment horizontal="left" vertical="top" wrapText="1"/>
    </xf>
    <xf numFmtId="0" fontId="24" fillId="0" borderId="0">
      <alignment horizontal="left" wrapText="1"/>
    </xf>
    <xf numFmtId="4" fontId="17" fillId="12" borderId="8">
      <alignment horizontal="right" vertical="top" shrinkToFit="1"/>
    </xf>
    <xf numFmtId="4" fontId="17" fillId="14" borderId="8">
      <alignment horizontal="right" vertical="top" shrinkToFit="1"/>
    </xf>
    <xf numFmtId="10" fontId="17" fillId="12" borderId="8">
      <alignment horizontal="center" vertical="top" shrinkToFit="1"/>
    </xf>
    <xf numFmtId="4" fontId="17" fillId="12" borderId="8">
      <alignment horizontal="right" vertical="top" shrinkToFit="1"/>
    </xf>
    <xf numFmtId="4" fontId="17" fillId="12" borderId="8">
      <alignment horizontal="right" vertical="top" shrinkToFit="1"/>
    </xf>
    <xf numFmtId="0" fontId="24" fillId="13" borderId="10">
      <alignment horizontal="left"/>
    </xf>
    <xf numFmtId="10" fontId="17" fillId="12" borderId="8">
      <alignment horizontal="right" vertical="top" shrinkToFit="1"/>
    </xf>
    <xf numFmtId="0" fontId="24" fillId="13" borderId="10">
      <alignment horizontal="center"/>
    </xf>
    <xf numFmtId="0" fontId="24" fillId="13" borderId="13">
      <alignment horizontal="left"/>
    </xf>
    <xf numFmtId="0" fontId="24" fillId="13" borderId="13">
      <alignment horizontal="center"/>
    </xf>
    <xf numFmtId="0" fontId="24" fillId="13" borderId="0">
      <alignment horizontal="left"/>
    </xf>
    <xf numFmtId="0" fontId="24" fillId="13" borderId="10">
      <alignment horizontal="left"/>
    </xf>
    <xf numFmtId="0" fontId="24" fillId="13" borderId="13">
      <alignment horizontal="center"/>
    </xf>
    <xf numFmtId="0" fontId="24" fillId="13" borderId="13">
      <alignment horizontal="left"/>
    </xf>
    <xf numFmtId="0" fontId="26" fillId="0" borderId="0"/>
  </cellStyleXfs>
  <cellXfs count="328">
    <xf numFmtId="0" fontId="0" fillId="0" borderId="0" xfId="0"/>
    <xf numFmtId="164" fontId="13" fillId="4" borderId="3" xfId="0" applyNumberFormat="1" applyFont="1" applyFill="1" applyBorder="1" applyAlignment="1">
      <alignment horizontal="left" vertical="center" wrapText="1" indent="2"/>
    </xf>
    <xf numFmtId="0" fontId="14" fillId="4" borderId="3" xfId="0" applyFont="1" applyFill="1" applyBorder="1" applyAlignment="1">
      <alignment horizontal="left" vertical="center" wrapText="1" shrinkToFit="1"/>
    </xf>
    <xf numFmtId="0" fontId="10" fillId="4" borderId="3" xfId="0" applyFont="1" applyFill="1" applyBorder="1" applyAlignment="1">
      <alignment horizontal="left" vertical="center" wrapText="1" shrinkToFit="1"/>
    </xf>
    <xf numFmtId="164" fontId="10" fillId="10" borderId="3" xfId="0" applyNumberFormat="1" applyFont="1" applyFill="1" applyBorder="1" applyAlignment="1">
      <alignment vertical="center" wrapText="1" shrinkToFit="1"/>
    </xf>
    <xf numFmtId="4" fontId="10" fillId="4" borderId="3" xfId="0" applyNumberFormat="1" applyFont="1" applyFill="1" applyBorder="1" applyAlignment="1">
      <alignment vertical="center" wrapText="1" shrinkToFi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10" borderId="0" xfId="0" applyFill="1" applyAlignment="1">
      <alignment vertical="center"/>
    </xf>
    <xf numFmtId="0" fontId="7" fillId="3" borderId="15" xfId="0" applyFont="1" applyFill="1" applyBorder="1" applyAlignment="1">
      <alignment horizontal="center" vertical="center" wrapText="1"/>
    </xf>
    <xf numFmtId="4" fontId="6" fillId="3" borderId="15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164" fontId="8" fillId="5" borderId="5" xfId="0" applyNumberFormat="1" applyFont="1" applyFill="1" applyBorder="1" applyAlignment="1">
      <alignment horizontal="center" vertical="center" wrapText="1"/>
    </xf>
    <xf numFmtId="165" fontId="8" fillId="5" borderId="5" xfId="1" applyNumberFormat="1" applyFont="1" applyFill="1" applyBorder="1" applyAlignment="1">
      <alignment horizontal="center" vertical="center" wrapText="1"/>
    </xf>
    <xf numFmtId="165" fontId="8" fillId="5" borderId="3" xfId="1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5" fontId="8" fillId="4" borderId="5" xfId="1" applyNumberFormat="1" applyFont="1" applyFill="1" applyBorder="1" applyAlignment="1">
      <alignment horizontal="center" vertical="center" wrapText="1"/>
    </xf>
    <xf numFmtId="165" fontId="8" fillId="4" borderId="3" xfId="1" applyNumberFormat="1" applyFont="1" applyFill="1" applyBorder="1" applyAlignment="1">
      <alignment horizontal="center" vertical="center" wrapText="1"/>
    </xf>
    <xf numFmtId="165" fontId="10" fillId="4" borderId="5" xfId="1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4" borderId="5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0" fontId="6" fillId="4" borderId="3" xfId="2" applyFont="1" applyFill="1" applyBorder="1" applyAlignment="1" applyProtection="1">
      <alignment horizontal="left" vertical="center" wrapText="1"/>
      <protection locked="0"/>
    </xf>
    <xf numFmtId="164" fontId="8" fillId="4" borderId="5" xfId="0" applyNumberFormat="1" applyFont="1" applyFill="1" applyBorder="1" applyAlignment="1">
      <alignment horizontal="center" vertical="center" wrapText="1"/>
    </xf>
    <xf numFmtId="165" fontId="10" fillId="4" borderId="3" xfId="1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 wrapText="1" indent="2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5" xfId="0" applyNumberFormat="1" applyFont="1" applyFill="1" applyBorder="1" applyAlignment="1">
      <alignment horizontal="center" vertical="center" wrapText="1"/>
    </xf>
    <xf numFmtId="165" fontId="13" fillId="4" borderId="5" xfId="1" applyNumberFormat="1" applyFont="1" applyFill="1" applyBorder="1" applyAlignment="1">
      <alignment horizontal="center" vertical="center" wrapText="1"/>
    </xf>
    <xf numFmtId="165" fontId="13" fillId="4" borderId="3" xfId="1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/>
    </xf>
    <xf numFmtId="164" fontId="13" fillId="4" borderId="5" xfId="0" applyNumberFormat="1" applyFont="1" applyFill="1" applyBorder="1" applyAlignment="1">
      <alignment horizontal="center" vertical="center"/>
    </xf>
    <xf numFmtId="165" fontId="13" fillId="4" borderId="5" xfId="1" applyNumberFormat="1" applyFont="1" applyFill="1" applyBorder="1" applyAlignment="1">
      <alignment horizontal="center" vertical="center"/>
    </xf>
    <xf numFmtId="165" fontId="13" fillId="4" borderId="3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164" fontId="10" fillId="4" borderId="5" xfId="0" applyNumberFormat="1" applyFont="1" applyFill="1" applyBorder="1" applyAlignment="1">
      <alignment horizontal="center" vertical="center"/>
    </xf>
    <xf numFmtId="165" fontId="10" fillId="4" borderId="5" xfId="1" applyNumberFormat="1" applyFont="1" applyFill="1" applyBorder="1" applyAlignment="1">
      <alignment horizontal="center" vertical="center"/>
    </xf>
    <xf numFmtId="164" fontId="10" fillId="10" borderId="3" xfId="0" applyNumberFormat="1" applyFont="1" applyFill="1" applyBorder="1" applyAlignment="1">
      <alignment horizontal="center" vertical="center" wrapText="1"/>
    </xf>
    <xf numFmtId="164" fontId="10" fillId="10" borderId="5" xfId="0" applyNumberFormat="1" applyFont="1" applyFill="1" applyBorder="1" applyAlignment="1">
      <alignment horizontal="center" vertical="center" wrapText="1"/>
    </xf>
    <xf numFmtId="165" fontId="10" fillId="4" borderId="3" xfId="1" applyNumberFormat="1" applyFont="1" applyFill="1" applyBorder="1" applyAlignment="1">
      <alignment horizontal="center" vertical="center"/>
    </xf>
    <xf numFmtId="0" fontId="0" fillId="10" borderId="0" xfId="0" applyFont="1" applyFill="1" applyAlignment="1">
      <alignment vertical="center"/>
    </xf>
    <xf numFmtId="0" fontId="0" fillId="4" borderId="0" xfId="0" applyFont="1" applyFill="1" applyAlignment="1">
      <alignment vertical="center"/>
    </xf>
    <xf numFmtId="164" fontId="8" fillId="5" borderId="3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164" fontId="8" fillId="5" borderId="3" xfId="0" applyNumberFormat="1" applyFont="1" applyFill="1" applyBorder="1" applyAlignment="1">
      <alignment vertical="center" wrapText="1"/>
    </xf>
    <xf numFmtId="0" fontId="10" fillId="8" borderId="3" xfId="0" applyFont="1" applyFill="1" applyBorder="1" applyAlignment="1">
      <alignment horizontal="left" vertical="center" wrapText="1" shrinkToFit="1"/>
    </xf>
    <xf numFmtId="164" fontId="10" fillId="10" borderId="5" xfId="0" applyNumberFormat="1" applyFont="1" applyFill="1" applyBorder="1" applyAlignment="1">
      <alignment vertical="center" wrapText="1" shrinkToFit="1"/>
    </xf>
    <xf numFmtId="165" fontId="10" fillId="10" borderId="3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64" fontId="10" fillId="4" borderId="3" xfId="0" applyNumberFormat="1" applyFont="1" applyFill="1" applyBorder="1" applyAlignment="1">
      <alignment horizontal="center" vertical="center" wrapText="1" shrinkToFit="1"/>
    </xf>
    <xf numFmtId="164" fontId="10" fillId="4" borderId="3" xfId="0" applyNumberFormat="1" applyFont="1" applyFill="1" applyBorder="1" applyAlignment="1">
      <alignment vertical="center" wrapText="1" shrinkToFit="1"/>
    </xf>
    <xf numFmtId="0" fontId="10" fillId="0" borderId="3" xfId="0" applyFont="1" applyFill="1" applyBorder="1" applyAlignment="1">
      <alignment horizontal="left" vertical="center" wrapText="1" shrinkToFit="1"/>
    </xf>
    <xf numFmtId="164" fontId="10" fillId="0" borderId="3" xfId="0" applyNumberFormat="1" applyFont="1" applyFill="1" applyBorder="1" applyAlignment="1">
      <alignment horizontal="center" vertical="center" wrapText="1" shrinkToFit="1"/>
    </xf>
    <xf numFmtId="164" fontId="10" fillId="0" borderId="3" xfId="0" applyNumberFormat="1" applyFont="1" applyFill="1" applyBorder="1" applyAlignment="1">
      <alignment vertical="center" wrapText="1" shrinkToFi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right" vertical="center" wrapText="1"/>
    </xf>
    <xf numFmtId="164" fontId="10" fillId="4" borderId="5" xfId="0" applyNumberFormat="1" applyFont="1" applyFill="1" applyBorder="1" applyAlignment="1">
      <alignment horizontal="right" vertical="center" wrapText="1"/>
    </xf>
    <xf numFmtId="165" fontId="10" fillId="4" borderId="3" xfId="1" applyNumberFormat="1" applyFont="1" applyFill="1" applyBorder="1" applyAlignment="1">
      <alignment horizontal="right" vertical="center" wrapText="1"/>
    </xf>
    <xf numFmtId="164" fontId="10" fillId="4" borderId="5" xfId="0" applyNumberFormat="1" applyFont="1" applyFill="1" applyBorder="1" applyAlignment="1">
      <alignment vertical="center" wrapText="1" shrinkToFit="1"/>
    </xf>
    <xf numFmtId="164" fontId="0" fillId="0" borderId="0" xfId="0" applyNumberFormat="1" applyAlignment="1" applyProtection="1">
      <alignment vertical="center"/>
      <protection locked="0"/>
    </xf>
    <xf numFmtId="0" fontId="0" fillId="10" borderId="3" xfId="0" applyFill="1" applyBorder="1" applyAlignment="1">
      <alignment vertical="center"/>
    </xf>
    <xf numFmtId="0" fontId="16" fillId="10" borderId="0" xfId="0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10" fillId="9" borderId="3" xfId="0" applyFont="1" applyFill="1" applyBorder="1" applyAlignment="1">
      <alignment horizontal="left" vertical="center" wrapText="1" shrinkToFit="1"/>
    </xf>
    <xf numFmtId="164" fontId="10" fillId="4" borderId="5" xfId="0" applyNumberFormat="1" applyFont="1" applyFill="1" applyBorder="1" applyAlignment="1">
      <alignment horizontal="center" vertical="center" wrapText="1" shrinkToFit="1"/>
    </xf>
    <xf numFmtId="0" fontId="18" fillId="5" borderId="8" xfId="3" applyNumberFormat="1" applyFont="1" applyFill="1" applyAlignment="1" applyProtection="1">
      <alignment vertical="top" wrapText="1"/>
    </xf>
    <xf numFmtId="0" fontId="19" fillId="0" borderId="3" xfId="0" applyFont="1" applyBorder="1" applyAlignment="1">
      <alignment wrapText="1"/>
    </xf>
    <xf numFmtId="0" fontId="20" fillId="4" borderId="3" xfId="0" applyFont="1" applyFill="1" applyBorder="1" applyAlignment="1">
      <alignment horizontal="left" vertical="center" wrapText="1" shrinkToFit="1"/>
    </xf>
    <xf numFmtId="0" fontId="20" fillId="0" borderId="3" xfId="0" applyFont="1" applyFill="1" applyBorder="1" applyAlignment="1">
      <alignment horizontal="left" vertical="center" wrapText="1" shrinkToFit="1"/>
    </xf>
    <xf numFmtId="0" fontId="29" fillId="4" borderId="3" xfId="0" applyFont="1" applyFill="1" applyBorder="1" applyAlignment="1">
      <alignment horizontal="left" vertical="center" wrapText="1" shrinkToFit="1"/>
    </xf>
    <xf numFmtId="0" fontId="10" fillId="15" borderId="3" xfId="0" applyFont="1" applyFill="1" applyBorder="1" applyAlignment="1">
      <alignment horizontal="left" vertical="center" wrapText="1" shrinkToFit="1"/>
    </xf>
    <xf numFmtId="164" fontId="10" fillId="15" borderId="3" xfId="0" applyNumberFormat="1" applyFont="1" applyFill="1" applyBorder="1" applyAlignment="1">
      <alignment vertical="center" wrapText="1" shrinkToFit="1"/>
    </xf>
    <xf numFmtId="165" fontId="10" fillId="15" borderId="5" xfId="1" applyNumberFormat="1" applyFont="1" applyFill="1" applyBorder="1" applyAlignment="1">
      <alignment horizontal="center" vertical="center" wrapText="1"/>
    </xf>
    <xf numFmtId="164" fontId="10" fillId="15" borderId="5" xfId="0" applyNumberFormat="1" applyFont="1" applyFill="1" applyBorder="1" applyAlignment="1">
      <alignment vertical="center" wrapText="1" shrinkToFit="1"/>
    </xf>
    <xf numFmtId="165" fontId="10" fillId="15" borderId="3" xfId="1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vertical="center" wrapText="1" shrinkToFit="1"/>
    </xf>
    <xf numFmtId="164" fontId="8" fillId="10" borderId="3" xfId="0" applyNumberFormat="1" applyFont="1" applyFill="1" applyBorder="1" applyAlignment="1">
      <alignment vertical="center" wrapText="1" shrinkToFit="1"/>
    </xf>
    <xf numFmtId="164" fontId="8" fillId="10" borderId="3" xfId="0" applyNumberFormat="1" applyFont="1" applyFill="1" applyBorder="1" applyAlignment="1">
      <alignment horizontal="center" vertical="center" wrapText="1"/>
    </xf>
    <xf numFmtId="164" fontId="8" fillId="10" borderId="5" xfId="0" applyNumberFormat="1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left" vertical="center" wrapText="1" indent="1" shrinkToFit="1"/>
    </xf>
    <xf numFmtId="0" fontId="13" fillId="10" borderId="3" xfId="0" applyFont="1" applyFill="1" applyBorder="1" applyAlignment="1">
      <alignment horizontal="left" vertical="center" wrapText="1" indent="1" shrinkToFit="1"/>
    </xf>
    <xf numFmtId="0" fontId="13" fillId="9" borderId="3" xfId="0" applyFont="1" applyFill="1" applyBorder="1" applyAlignment="1">
      <alignment horizontal="left" vertical="center" wrapText="1" indent="1" shrinkToFit="1"/>
    </xf>
    <xf numFmtId="0" fontId="13" fillId="11" borderId="3" xfId="0" applyFont="1" applyFill="1" applyBorder="1" applyAlignment="1">
      <alignment horizontal="left" vertical="center" wrapText="1" indent="1" shrinkToFit="1"/>
    </xf>
    <xf numFmtId="0" fontId="21" fillId="0" borderId="3" xfId="0" applyFont="1" applyFill="1" applyBorder="1" applyAlignment="1">
      <alignment horizontal="left" vertical="center" wrapText="1" indent="1" shrinkToFit="1"/>
    </xf>
    <xf numFmtId="164" fontId="10" fillId="10" borderId="3" xfId="0" applyNumberFormat="1" applyFont="1" applyFill="1" applyBorder="1" applyAlignment="1">
      <alignment horizontal="right" vertical="center" wrapText="1" shrinkToFit="1"/>
    </xf>
    <xf numFmtId="164" fontId="10" fillId="10" borderId="3" xfId="0" applyNumberFormat="1" applyFont="1" applyFill="1" applyBorder="1" applyAlignment="1">
      <alignment horizontal="right" vertical="center" wrapText="1"/>
    </xf>
    <xf numFmtId="164" fontId="10" fillId="10" borderId="5" xfId="0" applyNumberFormat="1" applyFont="1" applyFill="1" applyBorder="1" applyAlignment="1">
      <alignment horizontal="right" vertical="center" wrapText="1"/>
    </xf>
    <xf numFmtId="165" fontId="10" fillId="10" borderId="3" xfId="1" applyNumberFormat="1" applyFont="1" applyFill="1" applyBorder="1" applyAlignment="1">
      <alignment horizontal="center" vertical="center" wrapText="1" shrinkToFit="1"/>
    </xf>
    <xf numFmtId="0" fontId="10" fillId="10" borderId="3" xfId="0" applyFont="1" applyFill="1" applyBorder="1" applyAlignment="1">
      <alignment horizontal="left" vertical="center" wrapText="1" shrinkToFit="1"/>
    </xf>
    <xf numFmtId="164" fontId="10" fillId="10" borderId="3" xfId="0" applyNumberFormat="1" applyFont="1" applyFill="1" applyBorder="1" applyAlignment="1">
      <alignment horizontal="center" vertical="center" wrapText="1" shrinkToFit="1"/>
    </xf>
    <xf numFmtId="164" fontId="10" fillId="0" borderId="5" xfId="0" applyNumberFormat="1" applyFont="1" applyFill="1" applyBorder="1" applyAlignment="1">
      <alignment vertical="center" wrapText="1" shrinkToFit="1"/>
    </xf>
    <xf numFmtId="165" fontId="10" fillId="0" borderId="3" xfId="1" applyNumberFormat="1" applyFont="1" applyFill="1" applyBorder="1" applyAlignment="1">
      <alignment horizontal="center" vertical="center" wrapText="1" shrinkToFit="1"/>
    </xf>
    <xf numFmtId="164" fontId="10" fillId="4" borderId="0" xfId="0" applyNumberFormat="1" applyFont="1" applyFill="1" applyBorder="1" applyAlignment="1">
      <alignment horizontal="center" vertical="center" wrapText="1" shrinkToFit="1"/>
    </xf>
    <xf numFmtId="164" fontId="18" fillId="10" borderId="8" xfId="7" applyNumberFormat="1" applyFont="1" applyFill="1" applyProtection="1">
      <alignment horizontal="right" vertical="top" shrinkToFit="1"/>
    </xf>
    <xf numFmtId="0" fontId="21" fillId="4" borderId="3" xfId="0" applyFont="1" applyFill="1" applyBorder="1" applyAlignment="1">
      <alignment horizontal="left" vertical="center" wrapText="1" shrinkToFit="1"/>
    </xf>
    <xf numFmtId="0" fontId="10" fillId="11" borderId="3" xfId="0" applyFont="1" applyFill="1" applyBorder="1" applyAlignment="1">
      <alignment horizontal="left" vertical="center" wrapText="1" shrinkToFit="1"/>
    </xf>
    <xf numFmtId="164" fontId="10" fillId="0" borderId="3" xfId="81" applyNumberFormat="1" applyFont="1" applyBorder="1" applyProtection="1">
      <protection locked="0"/>
    </xf>
    <xf numFmtId="0" fontId="15" fillId="4" borderId="3" xfId="0" applyFont="1" applyFill="1" applyBorder="1" applyAlignment="1">
      <alignment horizontal="left" vertical="center" wrapText="1" shrinkToFit="1"/>
    </xf>
    <xf numFmtId="0" fontId="10" fillId="16" borderId="3" xfId="0" applyFont="1" applyFill="1" applyBorder="1" applyAlignment="1">
      <alignment horizontal="left" vertical="center" wrapText="1" shrinkToFit="1"/>
    </xf>
    <xf numFmtId="164" fontId="10" fillId="16" borderId="3" xfId="0" applyNumberFormat="1" applyFont="1" applyFill="1" applyBorder="1" applyAlignment="1">
      <alignment horizontal="center" vertical="center" wrapText="1" shrinkToFit="1"/>
    </xf>
    <xf numFmtId="164" fontId="10" fillId="16" borderId="3" xfId="0" applyNumberFormat="1" applyFont="1" applyFill="1" applyBorder="1" applyAlignment="1">
      <alignment vertical="center" wrapText="1" shrinkToFit="1"/>
    </xf>
    <xf numFmtId="164" fontId="10" fillId="16" borderId="3" xfId="0" applyNumberFormat="1" applyFont="1" applyFill="1" applyBorder="1" applyAlignment="1">
      <alignment horizontal="center" vertical="center" wrapText="1"/>
    </xf>
    <xf numFmtId="164" fontId="10" fillId="16" borderId="5" xfId="0" applyNumberFormat="1" applyFont="1" applyFill="1" applyBorder="1" applyAlignment="1">
      <alignment horizontal="center" vertical="center" wrapText="1"/>
    </xf>
    <xf numFmtId="165" fontId="10" fillId="16" borderId="5" xfId="1" applyNumberFormat="1" applyFont="1" applyFill="1" applyBorder="1" applyAlignment="1">
      <alignment horizontal="center" vertical="center" wrapText="1"/>
    </xf>
    <xf numFmtId="165" fontId="10" fillId="16" borderId="3" xfId="1" applyNumberFormat="1" applyFont="1" applyFill="1" applyBorder="1" applyAlignment="1">
      <alignment horizontal="center" vertical="center" wrapText="1" shrinkToFit="1"/>
    </xf>
    <xf numFmtId="165" fontId="8" fillId="0" borderId="5" xfId="1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left" vertical="center" wrapText="1"/>
    </xf>
    <xf numFmtId="165" fontId="8" fillId="10" borderId="5" xfId="1" applyNumberFormat="1" applyFont="1" applyFill="1" applyBorder="1" applyAlignment="1">
      <alignment horizontal="center" vertical="center" wrapText="1"/>
    </xf>
    <xf numFmtId="165" fontId="8" fillId="10" borderId="3" xfId="1" applyNumberFormat="1" applyFont="1" applyFill="1" applyBorder="1" applyAlignment="1">
      <alignment horizontal="center" vertical="center" wrapText="1"/>
    </xf>
    <xf numFmtId="0" fontId="22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10" fillId="8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9" borderId="3" xfId="0" applyFont="1" applyFill="1" applyBorder="1" applyAlignment="1">
      <alignment horizontal="left" vertical="center" wrapText="1"/>
    </xf>
    <xf numFmtId="0" fontId="10" fillId="11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10" fontId="10" fillId="10" borderId="3" xfId="1" applyNumberFormat="1" applyFont="1" applyFill="1" applyBorder="1" applyAlignment="1">
      <alignment horizontal="center" vertical="center" wrapText="1"/>
    </xf>
    <xf numFmtId="10" fontId="10" fillId="0" borderId="3" xfId="1" applyNumberFormat="1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166" fontId="10" fillId="7" borderId="3" xfId="1" applyNumberFormat="1" applyFont="1" applyFill="1" applyBorder="1" applyAlignment="1">
      <alignment horizontal="center" vertical="center" wrapText="1"/>
    </xf>
    <xf numFmtId="167" fontId="10" fillId="7" borderId="5" xfId="1" applyNumberFormat="1" applyFont="1" applyFill="1" applyBorder="1" applyAlignment="1">
      <alignment horizontal="center" vertical="center" wrapText="1"/>
    </xf>
    <xf numFmtId="166" fontId="10" fillId="7" borderId="5" xfId="1" applyNumberFormat="1" applyFont="1" applyFill="1" applyBorder="1" applyAlignment="1">
      <alignment horizontal="center" vertical="center" wrapText="1"/>
    </xf>
    <xf numFmtId="165" fontId="10" fillId="7" borderId="3" xfId="1" applyNumberFormat="1" applyFont="1" applyFill="1" applyBorder="1" applyAlignment="1">
      <alignment horizontal="center" vertical="center" wrapText="1"/>
    </xf>
    <xf numFmtId="9" fontId="10" fillId="0" borderId="3" xfId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left" vertical="center"/>
    </xf>
    <xf numFmtId="0" fontId="2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1" fillId="4" borderId="0" xfId="0" applyFont="1" applyFill="1" applyAlignment="1">
      <alignment vertical="center"/>
    </xf>
    <xf numFmtId="0" fontId="27" fillId="4" borderId="0" xfId="0" applyFont="1" applyFill="1" applyAlignment="1">
      <alignment horizontal="left" vertical="center"/>
    </xf>
    <xf numFmtId="0" fontId="3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0" fillId="6" borderId="3" xfId="0" applyFont="1" applyFill="1" applyBorder="1" applyAlignment="1">
      <alignment horizontal="left" vertical="center" wrapText="1"/>
    </xf>
    <xf numFmtId="49" fontId="10" fillId="10" borderId="3" xfId="0" applyNumberFormat="1" applyFont="1" applyFill="1" applyBorder="1" applyAlignment="1">
      <alignment horizontal="left" vertical="center" wrapText="1" shrinkToFit="1"/>
    </xf>
    <xf numFmtId="164" fontId="10" fillId="9" borderId="5" xfId="0" applyNumberFormat="1" applyFont="1" applyFill="1" applyBorder="1" applyAlignment="1">
      <alignment horizontal="center" vertical="center" wrapText="1"/>
    </xf>
    <xf numFmtId="164" fontId="10" fillId="9" borderId="3" xfId="0" applyNumberFormat="1" applyFont="1" applyFill="1" applyBorder="1" applyAlignment="1">
      <alignment horizontal="center" vertical="center" wrapText="1"/>
    </xf>
    <xf numFmtId="4" fontId="8" fillId="5" borderId="3" xfId="0" applyNumberFormat="1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9" fontId="10" fillId="4" borderId="3" xfId="1" applyFont="1" applyFill="1" applyBorder="1" applyAlignment="1">
      <alignment horizontal="center" vertical="center" wrapText="1"/>
    </xf>
    <xf numFmtId="4" fontId="10" fillId="6" borderId="3" xfId="0" applyNumberFormat="1" applyFont="1" applyFill="1" applyBorder="1" applyAlignment="1">
      <alignment horizontal="center" vertical="center" wrapText="1"/>
    </xf>
    <xf numFmtId="9" fontId="10" fillId="6" borderId="3" xfId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7" fillId="4" borderId="3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3" xfId="1" applyFont="1" applyBorder="1" applyAlignment="1">
      <alignment horizontal="center" vertical="center"/>
    </xf>
    <xf numFmtId="0" fontId="8" fillId="19" borderId="3" xfId="0" applyFont="1" applyFill="1" applyBorder="1" applyAlignment="1">
      <alignment horizontal="left" vertical="center" wrapText="1"/>
    </xf>
    <xf numFmtId="4" fontId="8" fillId="19" borderId="3" xfId="0" applyNumberFormat="1" applyFont="1" applyFill="1" applyBorder="1" applyAlignment="1">
      <alignment horizontal="center" vertical="center" wrapText="1"/>
    </xf>
    <xf numFmtId="2" fontId="3" fillId="10" borderId="3" xfId="0" applyNumberFormat="1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left" vertical="center" wrapText="1" indent="1" shrinkToFit="1"/>
    </xf>
    <xf numFmtId="4" fontId="3" fillId="7" borderId="3" xfId="0" applyNumberFormat="1" applyFont="1" applyFill="1" applyBorder="1" applyAlignment="1">
      <alignment horizontal="center" vertical="center"/>
    </xf>
    <xf numFmtId="4" fontId="10" fillId="7" borderId="3" xfId="0" applyNumberFormat="1" applyFont="1" applyFill="1" applyBorder="1" applyAlignment="1">
      <alignment horizontal="center" vertical="center" wrapText="1" shrinkToFit="1"/>
    </xf>
    <xf numFmtId="4" fontId="10" fillId="4" borderId="3" xfId="0" applyNumberFormat="1" applyFont="1" applyFill="1" applyBorder="1" applyAlignment="1">
      <alignment horizontal="center" vertical="center" wrapText="1" shrinkToFit="1"/>
    </xf>
    <xf numFmtId="4" fontId="3" fillId="10" borderId="3" xfId="0" applyNumberFormat="1" applyFont="1" applyFill="1" applyBorder="1" applyAlignment="1">
      <alignment horizontal="center" vertical="center"/>
    </xf>
    <xf numFmtId="4" fontId="3" fillId="8" borderId="3" xfId="0" applyNumberFormat="1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left" vertical="center" wrapText="1" shrinkToFit="1"/>
    </xf>
    <xf numFmtId="4" fontId="10" fillId="8" borderId="3" xfId="0" applyNumberFormat="1" applyFont="1" applyFill="1" applyBorder="1" applyAlignment="1">
      <alignment horizontal="center" vertical="center" wrapText="1" shrinkToFit="1"/>
    </xf>
    <xf numFmtId="4" fontId="3" fillId="9" borderId="3" xfId="0" applyNumberFormat="1" applyFont="1" applyFill="1" applyBorder="1" applyAlignment="1">
      <alignment horizontal="center" vertical="center"/>
    </xf>
    <xf numFmtId="4" fontId="10" fillId="9" borderId="3" xfId="0" applyNumberFormat="1" applyFont="1" applyFill="1" applyBorder="1" applyAlignment="1">
      <alignment horizontal="center" vertical="center" wrapText="1" shrinkToFit="1"/>
    </xf>
    <xf numFmtId="0" fontId="14" fillId="7" borderId="3" xfId="0" applyFont="1" applyFill="1" applyBorder="1" applyAlignment="1">
      <alignment horizontal="left" vertical="center" wrapText="1" shrinkToFit="1"/>
    </xf>
    <xf numFmtId="0" fontId="18" fillId="5" borderId="3" xfId="3" applyNumberFormat="1" applyFont="1" applyFill="1" applyBorder="1" applyAlignment="1" applyProtection="1">
      <alignment vertical="top" wrapText="1"/>
    </xf>
    <xf numFmtId="4" fontId="3" fillId="5" borderId="3" xfId="0" applyNumberFormat="1" applyFont="1" applyFill="1" applyBorder="1" applyAlignment="1">
      <alignment horizontal="center" vertical="center"/>
    </xf>
    <xf numFmtId="4" fontId="10" fillId="5" borderId="3" xfId="0" applyNumberFormat="1" applyFont="1" applyFill="1" applyBorder="1" applyAlignment="1">
      <alignment horizontal="center" vertical="center" wrapText="1" shrinkToFit="1"/>
    </xf>
    <xf numFmtId="4" fontId="10" fillId="0" borderId="3" xfId="0" applyNumberFormat="1" applyFont="1" applyFill="1" applyBorder="1" applyAlignment="1">
      <alignment horizontal="center" vertical="center" wrapText="1" shrinkToFit="1"/>
    </xf>
    <xf numFmtId="49" fontId="10" fillId="4" borderId="3" xfId="0" applyNumberFormat="1" applyFont="1" applyFill="1" applyBorder="1" applyAlignment="1">
      <alignment horizontal="left" vertical="center" wrapText="1" shrinkToFit="1"/>
    </xf>
    <xf numFmtId="0" fontId="10" fillId="20" borderId="3" xfId="0" applyFont="1" applyFill="1" applyBorder="1" applyAlignment="1">
      <alignment horizontal="left" vertical="center" wrapText="1" shrinkToFit="1"/>
    </xf>
    <xf numFmtId="4" fontId="10" fillId="20" borderId="3" xfId="0" applyNumberFormat="1" applyFont="1" applyFill="1" applyBorder="1" applyAlignment="1">
      <alignment horizontal="center" vertical="center" wrapText="1" shrinkToFit="1"/>
    </xf>
    <xf numFmtId="4" fontId="10" fillId="10" borderId="3" xfId="0" applyNumberFormat="1" applyFont="1" applyFill="1" applyBorder="1" applyAlignment="1">
      <alignment horizontal="center" vertical="center" wrapText="1" shrinkToFit="1"/>
    </xf>
    <xf numFmtId="4" fontId="8" fillId="10" borderId="3" xfId="0" applyNumberFormat="1" applyFont="1" applyFill="1" applyBorder="1" applyAlignment="1">
      <alignment horizontal="center" vertical="center" wrapText="1"/>
    </xf>
    <xf numFmtId="4" fontId="32" fillId="21" borderId="3" xfId="0" applyNumberFormat="1" applyFont="1" applyFill="1" applyBorder="1" applyAlignment="1">
      <alignment horizontal="center" vertical="center"/>
    </xf>
    <xf numFmtId="4" fontId="6" fillId="21" borderId="3" xfId="0" applyNumberFormat="1" applyFont="1" applyFill="1" applyBorder="1" applyAlignment="1">
      <alignment horizontal="center" vertical="center"/>
    </xf>
    <xf numFmtId="4" fontId="32" fillId="22" borderId="3" xfId="0" applyNumberFormat="1" applyFont="1" applyFill="1" applyBorder="1" applyAlignment="1">
      <alignment horizontal="center" vertical="center"/>
    </xf>
    <xf numFmtId="4" fontId="6" fillId="22" borderId="3" xfId="0" applyNumberFormat="1" applyFont="1" applyFill="1" applyBorder="1" applyAlignment="1">
      <alignment horizontal="center" vertical="center"/>
    </xf>
    <xf numFmtId="4" fontId="6" fillId="8" borderId="3" xfId="0" applyNumberFormat="1" applyFont="1" applyFill="1" applyBorder="1" applyAlignment="1">
      <alignment horizontal="center" vertical="center"/>
    </xf>
    <xf numFmtId="4" fontId="32" fillId="23" borderId="3" xfId="0" applyNumberFormat="1" applyFont="1" applyFill="1" applyBorder="1" applyAlignment="1">
      <alignment horizontal="center" vertical="center"/>
    </xf>
    <xf numFmtId="4" fontId="6" fillId="23" borderId="3" xfId="0" applyNumberFormat="1" applyFont="1" applyFill="1" applyBorder="1" applyAlignment="1">
      <alignment horizontal="center" vertical="center"/>
    </xf>
    <xf numFmtId="0" fontId="13" fillId="17" borderId="3" xfId="0" applyFont="1" applyFill="1" applyBorder="1" applyAlignment="1">
      <alignment horizontal="left" vertical="center" wrapText="1" indent="1" shrinkToFit="1"/>
    </xf>
    <xf numFmtId="4" fontId="32" fillId="17" borderId="3" xfId="0" applyNumberFormat="1" applyFont="1" applyFill="1" applyBorder="1" applyAlignment="1">
      <alignment horizontal="center" vertical="center"/>
    </xf>
    <xf numFmtId="4" fontId="6" fillId="17" borderId="3" xfId="0" applyNumberFormat="1" applyFont="1" applyFill="1" applyBorder="1" applyAlignment="1">
      <alignment horizontal="center" vertical="center"/>
    </xf>
    <xf numFmtId="4" fontId="10" fillId="17" borderId="3" xfId="0" applyNumberFormat="1" applyFont="1" applyFill="1" applyBorder="1" applyAlignment="1">
      <alignment horizontal="center" vertical="center" wrapText="1" shrinkToFit="1"/>
    </xf>
    <xf numFmtId="4" fontId="3" fillId="17" borderId="3" xfId="0" applyNumberFormat="1" applyFont="1" applyFill="1" applyBorder="1" applyAlignment="1">
      <alignment horizontal="center" vertical="center"/>
    </xf>
    <xf numFmtId="4" fontId="32" fillId="11" borderId="3" xfId="0" applyNumberFormat="1" applyFont="1" applyFill="1" applyBorder="1" applyAlignment="1">
      <alignment horizontal="center" vertical="center"/>
    </xf>
    <xf numFmtId="4" fontId="6" fillId="11" borderId="3" xfId="0" applyNumberFormat="1" applyFont="1" applyFill="1" applyBorder="1" applyAlignment="1">
      <alignment horizontal="center" vertical="center"/>
    </xf>
    <xf numFmtId="4" fontId="10" fillId="11" borderId="3" xfId="0" applyNumberFormat="1" applyFont="1" applyFill="1" applyBorder="1" applyAlignment="1">
      <alignment horizontal="center" vertical="center" wrapText="1" shrinkToFit="1"/>
    </xf>
    <xf numFmtId="4" fontId="33" fillId="22" borderId="3" xfId="0" applyNumberFormat="1" applyFont="1" applyFill="1" applyBorder="1" applyAlignment="1">
      <alignment horizontal="center" vertical="center"/>
    </xf>
    <xf numFmtId="4" fontId="33" fillId="23" borderId="3" xfId="0" applyNumberFormat="1" applyFont="1" applyFill="1" applyBorder="1" applyAlignment="1">
      <alignment horizontal="center" vertical="center"/>
    </xf>
    <xf numFmtId="4" fontId="33" fillId="17" borderId="3" xfId="0" applyNumberFormat="1" applyFont="1" applyFill="1" applyBorder="1" applyAlignment="1">
      <alignment horizontal="center" vertical="center"/>
    </xf>
    <xf numFmtId="4" fontId="33" fillId="11" borderId="3" xfId="0" applyNumberFormat="1" applyFont="1" applyFill="1" applyBorder="1" applyAlignment="1">
      <alignment horizontal="center" vertical="center"/>
    </xf>
    <xf numFmtId="4" fontId="3" fillId="11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21" fillId="7" borderId="3" xfId="0" applyFont="1" applyFill="1" applyBorder="1" applyAlignment="1">
      <alignment horizontal="left" vertical="center" wrapText="1" indent="1" shrinkToFit="1"/>
    </xf>
    <xf numFmtId="0" fontId="10" fillId="5" borderId="3" xfId="0" applyFont="1" applyFill="1" applyBorder="1" applyAlignment="1">
      <alignment horizontal="left" vertical="center" wrapText="1" shrinkToFit="1"/>
    </xf>
    <xf numFmtId="0" fontId="13" fillId="9" borderId="3" xfId="0" applyFont="1" applyFill="1" applyBorder="1" applyAlignment="1">
      <alignment horizontal="left" vertical="center" wrapText="1" shrinkToFit="1"/>
    </xf>
    <xf numFmtId="0" fontId="13" fillId="11" borderId="3" xfId="0" applyFont="1" applyFill="1" applyBorder="1" applyAlignment="1">
      <alignment horizontal="left" vertical="center" wrapText="1" shrinkToFit="1"/>
    </xf>
    <xf numFmtId="4" fontId="6" fillId="24" borderId="3" xfId="0" applyNumberFormat="1" applyFont="1" applyFill="1" applyBorder="1" applyAlignment="1">
      <alignment horizontal="center" vertical="center"/>
    </xf>
    <xf numFmtId="4" fontId="6" fillId="25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" fontId="11" fillId="3" borderId="3" xfId="0" applyNumberFormat="1" applyFont="1" applyFill="1" applyBorder="1" applyAlignment="1">
      <alignment horizontal="center" vertical="center"/>
    </xf>
    <xf numFmtId="4" fontId="10" fillId="10" borderId="3" xfId="0" applyNumberFormat="1" applyFont="1" applyFill="1" applyBorder="1" applyAlignment="1">
      <alignment horizontal="center" vertical="center" wrapText="1"/>
    </xf>
    <xf numFmtId="0" fontId="10" fillId="18" borderId="3" xfId="0" applyFont="1" applyFill="1" applyBorder="1" applyAlignment="1">
      <alignment horizontal="left" vertical="center" wrapText="1"/>
    </xf>
    <xf numFmtId="4" fontId="3" fillId="18" borderId="3" xfId="0" applyNumberFormat="1" applyFont="1" applyFill="1" applyBorder="1" applyAlignment="1">
      <alignment horizontal="center" vertical="center"/>
    </xf>
    <xf numFmtId="4" fontId="10" fillId="10" borderId="3" xfId="1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 indent="3"/>
    </xf>
    <xf numFmtId="0" fontId="14" fillId="10" borderId="3" xfId="0" applyFont="1" applyFill="1" applyBorder="1" applyAlignment="1">
      <alignment horizontal="left" vertical="center" wrapText="1"/>
    </xf>
    <xf numFmtId="0" fontId="22" fillId="4" borderId="5" xfId="0" applyFont="1" applyFill="1" applyBorder="1" applyAlignment="1">
      <alignment vertical="center"/>
    </xf>
    <xf numFmtId="0" fontId="22" fillId="4" borderId="6" xfId="0" applyFont="1" applyFill="1" applyBorder="1" applyAlignment="1">
      <alignment vertical="center"/>
    </xf>
    <xf numFmtId="0" fontId="8" fillId="10" borderId="5" xfId="0" applyFont="1" applyFill="1" applyBorder="1" applyAlignment="1">
      <alignment vertical="center" wrapText="1"/>
    </xf>
    <xf numFmtId="0" fontId="8" fillId="10" borderId="6" xfId="0" applyFont="1" applyFill="1" applyBorder="1" applyAlignment="1">
      <alignment vertical="center" wrapText="1"/>
    </xf>
    <xf numFmtId="0" fontId="8" fillId="10" borderId="7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165" fontId="10" fillId="6" borderId="3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8" fillId="19" borderId="3" xfId="1" applyNumberFormat="1" applyFont="1" applyFill="1" applyBorder="1" applyAlignment="1">
      <alignment horizontal="center" vertical="center" wrapText="1"/>
    </xf>
    <xf numFmtId="165" fontId="3" fillId="5" borderId="3" xfId="1" applyNumberFormat="1" applyFont="1" applyFill="1" applyBorder="1" applyAlignment="1">
      <alignment horizontal="center" vertical="center"/>
    </xf>
    <xf numFmtId="165" fontId="3" fillId="7" borderId="3" xfId="1" applyNumberFormat="1" applyFont="1" applyFill="1" applyBorder="1" applyAlignment="1">
      <alignment horizontal="center" vertical="center"/>
    </xf>
    <xf numFmtId="165" fontId="3" fillId="8" borderId="3" xfId="1" applyNumberFormat="1" applyFont="1" applyFill="1" applyBorder="1" applyAlignment="1">
      <alignment horizontal="center" vertical="center"/>
    </xf>
    <xf numFmtId="165" fontId="3" fillId="10" borderId="3" xfId="1" applyNumberFormat="1" applyFont="1" applyFill="1" applyBorder="1" applyAlignment="1">
      <alignment horizontal="center" vertical="center"/>
    </xf>
    <xf numFmtId="165" fontId="3" fillId="9" borderId="3" xfId="1" applyNumberFormat="1" applyFont="1" applyFill="1" applyBorder="1" applyAlignment="1">
      <alignment horizontal="center" vertical="center"/>
    </xf>
    <xf numFmtId="165" fontId="3" fillId="20" borderId="3" xfId="1" applyNumberFormat="1" applyFont="1" applyFill="1" applyBorder="1" applyAlignment="1">
      <alignment horizontal="center" vertical="center"/>
    </xf>
    <xf numFmtId="165" fontId="3" fillId="17" borderId="3" xfId="1" applyNumberFormat="1" applyFont="1" applyFill="1" applyBorder="1" applyAlignment="1">
      <alignment horizontal="center" vertical="center"/>
    </xf>
    <xf numFmtId="165" fontId="3" fillId="11" borderId="3" xfId="1" applyNumberFormat="1" applyFont="1" applyFill="1" applyBorder="1" applyAlignment="1">
      <alignment horizontal="center" vertical="center"/>
    </xf>
    <xf numFmtId="165" fontId="11" fillId="3" borderId="3" xfId="1" applyNumberFormat="1" applyFont="1" applyFill="1" applyBorder="1" applyAlignment="1">
      <alignment horizontal="center" vertical="center"/>
    </xf>
    <xf numFmtId="165" fontId="3" fillId="18" borderId="3" xfId="1" applyNumberFormat="1" applyFont="1" applyFill="1" applyBorder="1" applyAlignment="1">
      <alignment horizontal="center" vertical="center"/>
    </xf>
    <xf numFmtId="165" fontId="8" fillId="10" borderId="6" xfId="1" applyNumberFormat="1" applyFont="1" applyFill="1" applyBorder="1" applyAlignment="1">
      <alignment vertical="center" wrapText="1"/>
    </xf>
    <xf numFmtId="165" fontId="10" fillId="4" borderId="3" xfId="1" applyNumberFormat="1" applyFont="1" applyFill="1" applyBorder="1" applyAlignment="1">
      <alignment horizontal="center" vertical="center" wrapText="1" shrinkToFit="1"/>
    </xf>
    <xf numFmtId="165" fontId="10" fillId="8" borderId="3" xfId="1" applyNumberFormat="1" applyFont="1" applyFill="1" applyBorder="1" applyAlignment="1">
      <alignment horizontal="center" vertical="center" wrapText="1" shrinkToFit="1"/>
    </xf>
    <xf numFmtId="165" fontId="10" fillId="7" borderId="3" xfId="1" applyNumberFormat="1" applyFont="1" applyFill="1" applyBorder="1" applyAlignment="1">
      <alignment horizontal="center" vertical="center" wrapText="1" shrinkToFit="1"/>
    </xf>
    <xf numFmtId="165" fontId="10" fillId="20" borderId="3" xfId="1" applyNumberFormat="1" applyFont="1" applyFill="1" applyBorder="1" applyAlignment="1">
      <alignment horizontal="center" vertical="center" wrapText="1" shrinkToFit="1"/>
    </xf>
    <xf numFmtId="165" fontId="6" fillId="21" borderId="3" xfId="1" applyNumberFormat="1" applyFont="1" applyFill="1" applyBorder="1" applyAlignment="1">
      <alignment horizontal="center" vertical="center"/>
    </xf>
    <xf numFmtId="165" fontId="6" fillId="8" borderId="3" xfId="1" applyNumberFormat="1" applyFont="1" applyFill="1" applyBorder="1" applyAlignment="1">
      <alignment horizontal="center" vertical="center"/>
    </xf>
    <xf numFmtId="165" fontId="6" fillId="23" borderId="3" xfId="1" applyNumberFormat="1" applyFont="1" applyFill="1" applyBorder="1" applyAlignment="1">
      <alignment horizontal="center" vertical="center"/>
    </xf>
    <xf numFmtId="165" fontId="6" fillId="17" borderId="3" xfId="1" applyNumberFormat="1" applyFont="1" applyFill="1" applyBorder="1" applyAlignment="1">
      <alignment horizontal="center" vertical="center"/>
    </xf>
    <xf numFmtId="165" fontId="6" fillId="11" borderId="3" xfId="1" applyNumberFormat="1" applyFont="1" applyFill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  <xf numFmtId="165" fontId="10" fillId="5" borderId="3" xfId="1" applyNumberFormat="1" applyFont="1" applyFill="1" applyBorder="1" applyAlignment="1">
      <alignment horizontal="center" vertical="center" wrapText="1" shrinkToFit="1"/>
    </xf>
    <xf numFmtId="165" fontId="8" fillId="4" borderId="6" xfId="1" applyNumberFormat="1" applyFont="1" applyFill="1" applyBorder="1" applyAlignment="1">
      <alignment vertical="center" wrapText="1"/>
    </xf>
    <xf numFmtId="165" fontId="22" fillId="4" borderId="6" xfId="1" applyNumberFormat="1" applyFont="1" applyFill="1" applyBorder="1" applyAlignment="1">
      <alignment vertical="center"/>
    </xf>
    <xf numFmtId="165" fontId="3" fillId="1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165" fontId="22" fillId="4" borderId="7" xfId="1" applyNumberFormat="1" applyFont="1" applyFill="1" applyBorder="1" applyAlignment="1">
      <alignment vertical="center"/>
    </xf>
    <xf numFmtId="164" fontId="10" fillId="7" borderId="5" xfId="0" applyNumberFormat="1" applyFont="1" applyFill="1" applyBorder="1" applyAlignment="1">
      <alignment horizontal="center" vertical="center" wrapText="1"/>
    </xf>
    <xf numFmtId="165" fontId="10" fillId="7" borderId="5" xfId="1" applyNumberFormat="1" applyFont="1" applyFill="1" applyBorder="1" applyAlignment="1">
      <alignment horizontal="center" vertical="center" wrapText="1"/>
    </xf>
    <xf numFmtId="164" fontId="10" fillId="8" borderId="5" xfId="0" applyNumberFormat="1" applyFont="1" applyFill="1" applyBorder="1" applyAlignment="1">
      <alignment horizontal="center" vertical="center" wrapText="1"/>
    </xf>
    <xf numFmtId="165" fontId="10" fillId="8" borderId="5" xfId="1" applyNumberFormat="1" applyFont="1" applyFill="1" applyBorder="1" applyAlignment="1">
      <alignment horizontal="center" vertical="center" wrapText="1"/>
    </xf>
    <xf numFmtId="165" fontId="10" fillId="8" borderId="3" xfId="1" applyNumberFormat="1" applyFont="1" applyFill="1" applyBorder="1" applyAlignment="1">
      <alignment horizontal="center" vertical="center" wrapText="1"/>
    </xf>
    <xf numFmtId="164" fontId="10" fillId="5" borderId="5" xfId="0" applyNumberFormat="1" applyFont="1" applyFill="1" applyBorder="1" applyAlignment="1">
      <alignment horizontal="center" vertical="center" wrapText="1"/>
    </xf>
    <xf numFmtId="165" fontId="10" fillId="5" borderId="5" xfId="1" applyNumberFormat="1" applyFont="1" applyFill="1" applyBorder="1" applyAlignment="1">
      <alignment horizontal="center" vertical="center" wrapText="1"/>
    </xf>
    <xf numFmtId="165" fontId="10" fillId="5" borderId="3" xfId="1" applyNumberFormat="1" applyFont="1" applyFill="1" applyBorder="1" applyAlignment="1">
      <alignment horizontal="center" vertical="center" wrapText="1"/>
    </xf>
    <xf numFmtId="165" fontId="10" fillId="9" borderId="5" xfId="1" applyNumberFormat="1" applyFont="1" applyFill="1" applyBorder="1" applyAlignment="1">
      <alignment horizontal="center" vertical="center" wrapText="1"/>
    </xf>
    <xf numFmtId="165" fontId="10" fillId="9" borderId="3" xfId="1" applyNumberFormat="1" applyFont="1" applyFill="1" applyBorder="1" applyAlignment="1">
      <alignment horizontal="center" vertical="center" wrapText="1"/>
    </xf>
    <xf numFmtId="164" fontId="10" fillId="26" borderId="5" xfId="0" applyNumberFormat="1" applyFont="1" applyFill="1" applyBorder="1" applyAlignment="1">
      <alignment horizontal="center" vertical="center" wrapText="1"/>
    </xf>
    <xf numFmtId="165" fontId="10" fillId="26" borderId="5" xfId="1" applyNumberFormat="1" applyFont="1" applyFill="1" applyBorder="1" applyAlignment="1">
      <alignment horizontal="center" vertical="center" wrapText="1"/>
    </xf>
    <xf numFmtId="165" fontId="10" fillId="26" borderId="3" xfId="1" applyNumberFormat="1" applyFont="1" applyFill="1" applyBorder="1" applyAlignment="1">
      <alignment horizontal="center" vertical="center" wrapText="1"/>
    </xf>
    <xf numFmtId="164" fontId="10" fillId="7" borderId="3" xfId="0" applyNumberFormat="1" applyFont="1" applyFill="1" applyBorder="1" applyAlignment="1">
      <alignment vertical="center" wrapText="1" shrinkToFit="1"/>
    </xf>
    <xf numFmtId="164" fontId="10" fillId="7" borderId="3" xfId="0" applyNumberFormat="1" applyFont="1" applyFill="1" applyBorder="1" applyAlignment="1">
      <alignment horizontal="center" vertical="center" wrapText="1"/>
    </xf>
    <xf numFmtId="164" fontId="10" fillId="7" borderId="3" xfId="0" applyNumberFormat="1" applyFont="1" applyFill="1" applyBorder="1" applyAlignment="1">
      <alignment horizontal="center" vertical="center" wrapText="1" shrinkToFit="1"/>
    </xf>
    <xf numFmtId="164" fontId="10" fillId="8" borderId="3" xfId="0" applyNumberFormat="1" applyFont="1" applyFill="1" applyBorder="1" applyAlignment="1">
      <alignment vertical="center" wrapText="1" shrinkToFit="1"/>
    </xf>
    <xf numFmtId="164" fontId="10" fillId="8" borderId="3" xfId="0" applyNumberFormat="1" applyFont="1" applyFill="1" applyBorder="1" applyAlignment="1">
      <alignment horizontal="center" vertical="center" wrapText="1"/>
    </xf>
    <xf numFmtId="164" fontId="10" fillId="8" borderId="3" xfId="0" applyNumberFormat="1" applyFont="1" applyFill="1" applyBorder="1" applyAlignment="1">
      <alignment horizontal="center" vertical="center" wrapText="1" shrinkToFit="1"/>
    </xf>
    <xf numFmtId="164" fontId="10" fillId="9" borderId="3" xfId="0" applyNumberFormat="1" applyFont="1" applyFill="1" applyBorder="1" applyAlignment="1">
      <alignment vertical="center" wrapText="1" shrinkToFit="1"/>
    </xf>
    <xf numFmtId="4" fontId="10" fillId="9" borderId="3" xfId="0" applyNumberFormat="1" applyFont="1" applyFill="1" applyBorder="1" applyAlignment="1">
      <alignment vertical="center" wrapText="1" shrinkToFit="1"/>
    </xf>
    <xf numFmtId="164" fontId="10" fillId="9" borderId="3" xfId="0" applyNumberFormat="1" applyFont="1" applyFill="1" applyBorder="1" applyAlignment="1">
      <alignment horizontal="center" vertical="center" wrapText="1" shrinkToFit="1"/>
    </xf>
    <xf numFmtId="165" fontId="10" fillId="9" borderId="3" xfId="1" applyNumberFormat="1" applyFont="1" applyFill="1" applyBorder="1" applyAlignment="1">
      <alignment horizontal="center" vertical="center" wrapText="1" shrinkToFit="1"/>
    </xf>
    <xf numFmtId="164" fontId="10" fillId="7" borderId="5" xfId="0" applyNumberFormat="1" applyFont="1" applyFill="1" applyBorder="1" applyAlignment="1">
      <alignment vertical="center" wrapText="1" shrinkToFit="1"/>
    </xf>
    <xf numFmtId="0" fontId="10" fillId="26" borderId="3" xfId="0" applyFont="1" applyFill="1" applyBorder="1" applyAlignment="1">
      <alignment horizontal="left" vertical="center" wrapText="1" shrinkToFit="1"/>
    </xf>
    <xf numFmtId="164" fontId="10" fillId="26" borderId="3" xfId="81" applyNumberFormat="1" applyFont="1" applyFill="1" applyBorder="1" applyProtection="1">
      <protection locked="0"/>
    </xf>
    <xf numFmtId="164" fontId="10" fillId="26" borderId="3" xfId="0" applyNumberFormat="1" applyFont="1" applyFill="1" applyBorder="1" applyAlignment="1">
      <alignment vertical="center" wrapText="1" shrinkToFit="1"/>
    </xf>
    <xf numFmtId="164" fontId="10" fillId="26" borderId="3" xfId="0" applyNumberFormat="1" applyFont="1" applyFill="1" applyBorder="1" applyAlignment="1">
      <alignment horizontal="center" vertical="center" wrapText="1"/>
    </xf>
    <xf numFmtId="165" fontId="10" fillId="26" borderId="3" xfId="1" applyNumberFormat="1" applyFont="1" applyFill="1" applyBorder="1" applyAlignment="1">
      <alignment horizontal="center" vertical="center" wrapText="1" shrinkToFit="1"/>
    </xf>
    <xf numFmtId="0" fontId="10" fillId="26" borderId="3" xfId="0" applyFont="1" applyFill="1" applyBorder="1" applyAlignment="1">
      <alignment horizontal="left" vertical="center" wrapText="1"/>
    </xf>
    <xf numFmtId="0" fontId="13" fillId="26" borderId="3" xfId="0" applyFont="1" applyFill="1" applyBorder="1" applyAlignment="1">
      <alignment horizontal="left" vertical="center" wrapText="1" indent="1" shrinkToFit="1"/>
    </xf>
    <xf numFmtId="164" fontId="10" fillId="26" borderId="3" xfId="0" applyNumberFormat="1" applyFont="1" applyFill="1" applyBorder="1" applyAlignment="1">
      <alignment horizontal="center" vertical="center" wrapText="1" shrinkToFit="1"/>
    </xf>
    <xf numFmtId="164" fontId="10" fillId="5" borderId="3" xfId="0" applyNumberFormat="1" applyFont="1" applyFill="1" applyBorder="1" applyAlignment="1">
      <alignment vertical="center" wrapText="1" shrinkToFit="1"/>
    </xf>
    <xf numFmtId="164" fontId="10" fillId="5" borderId="3" xfId="0" applyNumberFormat="1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 wrapText="1" shrinkToFit="1"/>
    </xf>
    <xf numFmtId="164" fontId="3" fillId="0" borderId="3" xfId="0" applyNumberFormat="1" applyFont="1" applyFill="1" applyBorder="1" applyAlignment="1">
      <alignment horizontal="center" vertical="center"/>
    </xf>
    <xf numFmtId="0" fontId="21" fillId="10" borderId="3" xfId="0" applyFont="1" applyFill="1" applyBorder="1" applyAlignment="1">
      <alignment horizontal="left" vertical="center" wrapText="1" indent="1" shrinkToFit="1"/>
    </xf>
    <xf numFmtId="0" fontId="34" fillId="4" borderId="3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0" fontId="14" fillId="10" borderId="3" xfId="0" applyFont="1" applyFill="1" applyBorder="1" applyAlignment="1">
      <alignment horizontal="left" vertical="center" wrapText="1" shrinkToFit="1"/>
    </xf>
    <xf numFmtId="0" fontId="10" fillId="27" borderId="3" xfId="0" applyFont="1" applyFill="1" applyBorder="1" applyAlignment="1">
      <alignment horizontal="left" vertical="center" wrapText="1" shrinkToFit="1"/>
    </xf>
    <xf numFmtId="4" fontId="3" fillId="27" borderId="3" xfId="0" applyNumberFormat="1" applyFont="1" applyFill="1" applyBorder="1" applyAlignment="1">
      <alignment horizontal="center" vertical="center"/>
    </xf>
    <xf numFmtId="165" fontId="3" fillId="27" borderId="3" xfId="1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right" vertical="center" wrapText="1" shrinkToFit="1"/>
    </xf>
    <xf numFmtId="164" fontId="10" fillId="9" borderId="3" xfId="0" applyNumberFormat="1" applyFont="1" applyFill="1" applyBorder="1" applyAlignment="1">
      <alignment horizontal="right" vertical="center" wrapText="1" shrinkToFi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</cellXfs>
  <cellStyles count="82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Обычный" xfId="0" builtinId="0"/>
    <cellStyle name="Обычный 2" xfId="81"/>
    <cellStyle name="Обычный_Лист1" xfId="2"/>
    <cellStyle name="Процентный" xfId="1" builtinId="5"/>
  </cellStyles>
  <dxfs count="0"/>
  <tableStyles count="0" defaultTableStyle="TableStyleMedium2" defaultPivotStyle="PivotStyleLight16"/>
  <colors>
    <mruColors>
      <color rgb="FFFFFF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SK437"/>
  <sheetViews>
    <sheetView view="pageBreakPreview" zoomScaleNormal="85" zoomScaleSheetLayoutView="100" workbookViewId="0">
      <pane ySplit="4" topLeftCell="A74" activePane="bottomLeft" state="frozen"/>
      <selection pane="bottomLeft" activeCell="N2" sqref="N2:N4"/>
    </sheetView>
  </sheetViews>
  <sheetFormatPr defaultColWidth="9.140625" defaultRowHeight="18.75" x14ac:dyDescent="0.25"/>
  <cols>
    <col min="1" max="1" width="34.7109375" style="146" customWidth="1"/>
    <col min="2" max="2" width="10.42578125" style="122" customWidth="1"/>
    <col min="3" max="3" width="13.28515625" style="41" customWidth="1"/>
    <col min="4" max="4" width="11.140625" style="41" customWidth="1"/>
    <col min="5" max="5" width="10.28515625" style="41" customWidth="1"/>
    <col min="6" max="6" width="11" style="41" customWidth="1"/>
    <col min="7" max="7" width="13.7109375" style="144" customWidth="1"/>
    <col min="8" max="8" width="10.7109375" style="41" customWidth="1"/>
    <col min="9" max="9" width="9.42578125" style="41" customWidth="1"/>
    <col min="10" max="10" width="12.42578125" style="144" customWidth="1"/>
    <col min="11" max="11" width="13.5703125" style="147" customWidth="1"/>
    <col min="12" max="12" width="12.28515625" style="148" customWidth="1"/>
    <col min="13" max="13" width="12.5703125" style="148" customWidth="1"/>
    <col min="14" max="14" width="12.28515625" style="149" customWidth="1"/>
    <col min="15" max="505" width="9.140625" style="10"/>
    <col min="506" max="16384" width="9.140625" style="41"/>
  </cols>
  <sheetData>
    <row r="1" spans="1:14" ht="20.25" x14ac:dyDescent="0.25">
      <c r="A1" s="6" t="s">
        <v>186</v>
      </c>
      <c r="B1" s="7"/>
      <c r="C1" s="7"/>
      <c r="D1" s="7"/>
      <c r="E1" s="7"/>
      <c r="F1" s="7"/>
      <c r="G1" s="7"/>
      <c r="H1" s="7"/>
      <c r="I1" s="7"/>
      <c r="J1" s="7"/>
      <c r="K1" s="7"/>
      <c r="L1" s="8"/>
      <c r="M1" s="8" t="s">
        <v>142</v>
      </c>
      <c r="N1" s="9"/>
    </row>
    <row r="2" spans="1:14" x14ac:dyDescent="0.25">
      <c r="A2" s="308" t="s">
        <v>0</v>
      </c>
      <c r="B2" s="315" t="s">
        <v>178</v>
      </c>
      <c r="C2" s="316"/>
      <c r="D2" s="311" t="s">
        <v>179</v>
      </c>
      <c r="E2" s="312"/>
      <c r="F2" s="312"/>
      <c r="G2" s="312"/>
      <c r="H2" s="312"/>
      <c r="I2" s="312"/>
      <c r="J2" s="312"/>
      <c r="K2" s="317" t="s">
        <v>197</v>
      </c>
      <c r="L2" s="317"/>
      <c r="M2" s="315"/>
      <c r="N2" s="318" t="s">
        <v>196</v>
      </c>
    </row>
    <row r="3" spans="1:14" ht="75" x14ac:dyDescent="0.25">
      <c r="A3" s="309"/>
      <c r="B3" s="313" t="s">
        <v>187</v>
      </c>
      <c r="C3" s="313" t="s">
        <v>188</v>
      </c>
      <c r="D3" s="319" t="s">
        <v>189</v>
      </c>
      <c r="E3" s="319" t="s">
        <v>190</v>
      </c>
      <c r="F3" s="321" t="s">
        <v>191</v>
      </c>
      <c r="G3" s="11" t="s">
        <v>192</v>
      </c>
      <c r="H3" s="11" t="s">
        <v>193</v>
      </c>
      <c r="I3" s="12" t="s">
        <v>1</v>
      </c>
      <c r="J3" s="11" t="s">
        <v>194</v>
      </c>
      <c r="K3" s="323" t="s">
        <v>184</v>
      </c>
      <c r="L3" s="325" t="s">
        <v>185</v>
      </c>
      <c r="M3" s="325" t="s">
        <v>195</v>
      </c>
      <c r="N3" s="318"/>
    </row>
    <row r="4" spans="1:14" ht="15" x14ac:dyDescent="0.25">
      <c r="A4" s="310"/>
      <c r="B4" s="314"/>
      <c r="C4" s="314"/>
      <c r="D4" s="320"/>
      <c r="E4" s="320"/>
      <c r="F4" s="322"/>
      <c r="G4" s="13"/>
      <c r="H4" s="14"/>
      <c r="I4" s="14"/>
      <c r="J4" s="13"/>
      <c r="K4" s="324"/>
      <c r="L4" s="325"/>
      <c r="M4" s="325"/>
      <c r="N4" s="318"/>
    </row>
    <row r="5" spans="1:14" ht="14.45" x14ac:dyDescent="0.3">
      <c r="A5" s="296">
        <v>1</v>
      </c>
      <c r="B5" s="296">
        <v>2</v>
      </c>
      <c r="C5" s="296">
        <v>3</v>
      </c>
      <c r="D5" s="296">
        <v>4</v>
      </c>
      <c r="E5" s="296">
        <v>5</v>
      </c>
      <c r="F5" s="296">
        <v>6</v>
      </c>
      <c r="G5" s="296">
        <v>7</v>
      </c>
      <c r="H5" s="296">
        <v>8</v>
      </c>
      <c r="I5" s="296">
        <v>9</v>
      </c>
      <c r="J5" s="296">
        <v>10</v>
      </c>
      <c r="K5" s="296">
        <v>11</v>
      </c>
      <c r="L5" s="296">
        <v>12</v>
      </c>
      <c r="M5" s="297">
        <v>13</v>
      </c>
      <c r="N5" s="296">
        <v>14</v>
      </c>
    </row>
    <row r="6" spans="1:14" ht="15" x14ac:dyDescent="0.25">
      <c r="A6" s="15" t="s">
        <v>2</v>
      </c>
      <c r="B6" s="154">
        <f>B7+B32</f>
        <v>0</v>
      </c>
      <c r="C6" s="154">
        <f t="shared" ref="C6:H6" si="0">C7+C32</f>
        <v>0</v>
      </c>
      <c r="D6" s="154">
        <f t="shared" si="0"/>
        <v>0</v>
      </c>
      <c r="E6" s="154">
        <f t="shared" si="0"/>
        <v>0</v>
      </c>
      <c r="F6" s="154">
        <f t="shared" si="0"/>
        <v>0</v>
      </c>
      <c r="G6" s="154">
        <f t="shared" si="0"/>
        <v>0</v>
      </c>
      <c r="H6" s="154">
        <f t="shared" si="0"/>
        <v>0</v>
      </c>
      <c r="I6" s="18" t="e">
        <f>F6/E6</f>
        <v>#DIV/0!</v>
      </c>
      <c r="J6" s="18" t="e">
        <f>H6/B6</f>
        <v>#DIV/0!</v>
      </c>
      <c r="K6" s="154">
        <f t="shared" ref="K6:M6" si="1">K7+K32</f>
        <v>0</v>
      </c>
      <c r="L6" s="154">
        <f t="shared" si="1"/>
        <v>0</v>
      </c>
      <c r="M6" s="154">
        <f t="shared" si="1"/>
        <v>0</v>
      </c>
      <c r="N6" s="18" t="e">
        <f>K6/H6</f>
        <v>#DIV/0!</v>
      </c>
    </row>
    <row r="7" spans="1:14" ht="25.5" x14ac:dyDescent="0.25">
      <c r="A7" s="19" t="s">
        <v>3</v>
      </c>
      <c r="B7" s="155">
        <f>B8+B19</f>
        <v>0</v>
      </c>
      <c r="C7" s="155">
        <f t="shared" ref="C7:H7" si="2">C8+C19</f>
        <v>0</v>
      </c>
      <c r="D7" s="155">
        <f t="shared" si="2"/>
        <v>0</v>
      </c>
      <c r="E7" s="155">
        <f t="shared" si="2"/>
        <v>0</v>
      </c>
      <c r="F7" s="155">
        <f t="shared" si="2"/>
        <v>0</v>
      </c>
      <c r="G7" s="155">
        <f t="shared" si="2"/>
        <v>0</v>
      </c>
      <c r="H7" s="155">
        <f t="shared" si="2"/>
        <v>0</v>
      </c>
      <c r="I7" s="22" t="e">
        <f t="shared" ref="I7:I45" si="3">F7/E7</f>
        <v>#DIV/0!</v>
      </c>
      <c r="J7" s="22" t="e">
        <f t="shared" ref="J7:J45" si="4">H7/B7</f>
        <v>#DIV/0!</v>
      </c>
      <c r="K7" s="155">
        <f t="shared" ref="K7:M7" si="5">K8+K19</f>
        <v>0</v>
      </c>
      <c r="L7" s="155">
        <f t="shared" si="5"/>
        <v>0</v>
      </c>
      <c r="M7" s="155">
        <f t="shared" si="5"/>
        <v>0</v>
      </c>
      <c r="N7" s="22" t="e">
        <f t="shared" ref="N7:N70" si="6">K7/H7</f>
        <v>#DIV/0!</v>
      </c>
    </row>
    <row r="8" spans="1:14" ht="15" x14ac:dyDescent="0.25">
      <c r="A8" s="19" t="s">
        <v>4</v>
      </c>
      <c r="B8" s="155">
        <f>SUM(B9:B18)-B10</f>
        <v>0</v>
      </c>
      <c r="C8" s="155">
        <f t="shared" ref="C8:H8" si="7">SUM(C9:C18)-C10</f>
        <v>0</v>
      </c>
      <c r="D8" s="155">
        <f t="shared" si="7"/>
        <v>0</v>
      </c>
      <c r="E8" s="155">
        <f t="shared" si="7"/>
        <v>0</v>
      </c>
      <c r="F8" s="155">
        <f t="shared" si="7"/>
        <v>0</v>
      </c>
      <c r="G8" s="155">
        <f t="shared" si="7"/>
        <v>0</v>
      </c>
      <c r="H8" s="155">
        <f t="shared" si="7"/>
        <v>0</v>
      </c>
      <c r="I8" s="22" t="e">
        <f t="shared" si="3"/>
        <v>#DIV/0!</v>
      </c>
      <c r="J8" s="22" t="e">
        <f t="shared" si="4"/>
        <v>#DIV/0!</v>
      </c>
      <c r="K8" s="155">
        <f t="shared" ref="K8:M8" si="8">SUM(K9:K18)-K10</f>
        <v>0</v>
      </c>
      <c r="L8" s="155">
        <f t="shared" si="8"/>
        <v>0</v>
      </c>
      <c r="M8" s="155">
        <f t="shared" si="8"/>
        <v>0</v>
      </c>
      <c r="N8" s="22" t="e">
        <f t="shared" si="6"/>
        <v>#DIV/0!</v>
      </c>
    </row>
    <row r="9" spans="1:14" ht="15" x14ac:dyDescent="0.25">
      <c r="A9" s="24" t="s">
        <v>5</v>
      </c>
      <c r="B9" s="156"/>
      <c r="C9" s="156"/>
      <c r="D9" s="156"/>
      <c r="E9" s="157"/>
      <c r="F9" s="156"/>
      <c r="G9" s="156"/>
      <c r="H9" s="156"/>
      <c r="I9" s="31" t="e">
        <f t="shared" si="3"/>
        <v>#DIV/0!</v>
      </c>
      <c r="J9" s="31" t="e">
        <f t="shared" si="4"/>
        <v>#DIV/0!</v>
      </c>
      <c r="K9" s="157"/>
      <c r="L9" s="157"/>
      <c r="M9" s="156"/>
      <c r="N9" s="31" t="e">
        <f t="shared" si="6"/>
        <v>#DIV/0!</v>
      </c>
    </row>
    <row r="10" spans="1:14" ht="25.5" x14ac:dyDescent="0.25">
      <c r="A10" s="150" t="s">
        <v>6</v>
      </c>
      <c r="B10" s="158"/>
      <c r="C10" s="158"/>
      <c r="D10" s="158"/>
      <c r="E10" s="158"/>
      <c r="F10" s="158"/>
      <c r="G10" s="158"/>
      <c r="H10" s="158"/>
      <c r="I10" s="229" t="e">
        <f t="shared" si="3"/>
        <v>#DIV/0!</v>
      </c>
      <c r="J10" s="229" t="e">
        <f t="shared" si="4"/>
        <v>#DIV/0!</v>
      </c>
      <c r="K10" s="159"/>
      <c r="L10" s="159"/>
      <c r="M10" s="158"/>
      <c r="N10" s="229" t="e">
        <f t="shared" si="6"/>
        <v>#DIV/0!</v>
      </c>
    </row>
    <row r="11" spans="1:14" ht="15" x14ac:dyDescent="0.25">
      <c r="A11" s="24" t="s">
        <v>7</v>
      </c>
      <c r="B11" s="160"/>
      <c r="C11" s="160"/>
      <c r="D11" s="160"/>
      <c r="E11" s="160"/>
      <c r="F11" s="160"/>
      <c r="G11" s="160"/>
      <c r="H11" s="160"/>
      <c r="I11" s="230" t="e">
        <f t="shared" si="3"/>
        <v>#DIV/0!</v>
      </c>
      <c r="J11" s="230" t="e">
        <f t="shared" si="4"/>
        <v>#DIV/0!</v>
      </c>
      <c r="K11" s="162"/>
      <c r="L11" s="157"/>
      <c r="M11" s="161"/>
      <c r="N11" s="230" t="e">
        <f t="shared" si="6"/>
        <v>#DIV/0!</v>
      </c>
    </row>
    <row r="12" spans="1:14" ht="15" x14ac:dyDescent="0.25">
      <c r="A12" s="24" t="s">
        <v>8</v>
      </c>
      <c r="B12" s="160"/>
      <c r="C12" s="160"/>
      <c r="D12" s="160"/>
      <c r="E12" s="160"/>
      <c r="F12" s="160"/>
      <c r="G12" s="160"/>
      <c r="H12" s="160"/>
      <c r="I12" s="230" t="e">
        <f t="shared" si="3"/>
        <v>#DIV/0!</v>
      </c>
      <c r="J12" s="230" t="e">
        <f t="shared" si="4"/>
        <v>#DIV/0!</v>
      </c>
      <c r="K12" s="162"/>
      <c r="L12" s="162"/>
      <c r="M12" s="161"/>
      <c r="N12" s="230" t="e">
        <f t="shared" si="6"/>
        <v>#DIV/0!</v>
      </c>
    </row>
    <row r="13" spans="1:14" ht="15" x14ac:dyDescent="0.25">
      <c r="A13" s="24" t="s">
        <v>9</v>
      </c>
      <c r="B13" s="160"/>
      <c r="C13" s="160"/>
      <c r="D13" s="160"/>
      <c r="E13" s="160"/>
      <c r="F13" s="160"/>
      <c r="G13" s="160"/>
      <c r="H13" s="160"/>
      <c r="I13" s="230" t="e">
        <f t="shared" si="3"/>
        <v>#DIV/0!</v>
      </c>
      <c r="J13" s="230" t="e">
        <f t="shared" si="4"/>
        <v>#DIV/0!</v>
      </c>
      <c r="K13" s="162"/>
      <c r="L13" s="162"/>
      <c r="M13" s="161"/>
      <c r="N13" s="230" t="e">
        <f t="shared" si="6"/>
        <v>#DIV/0!</v>
      </c>
    </row>
    <row r="14" spans="1:14" ht="38.25" x14ac:dyDescent="0.25">
      <c r="A14" s="24" t="s">
        <v>10</v>
      </c>
      <c r="B14" s="160"/>
      <c r="C14" s="160"/>
      <c r="D14" s="160"/>
      <c r="E14" s="160"/>
      <c r="F14" s="160"/>
      <c r="G14" s="160"/>
      <c r="H14" s="160"/>
      <c r="I14" s="230" t="e">
        <f t="shared" si="3"/>
        <v>#DIV/0!</v>
      </c>
      <c r="J14" s="230" t="e">
        <f t="shared" si="4"/>
        <v>#DIV/0!</v>
      </c>
      <c r="K14" s="162"/>
      <c r="L14" s="162"/>
      <c r="M14" s="161"/>
      <c r="N14" s="230" t="e">
        <f t="shared" si="6"/>
        <v>#DIV/0!</v>
      </c>
    </row>
    <row r="15" spans="1:14" ht="15" x14ac:dyDescent="0.25">
      <c r="A15" s="24" t="s">
        <v>11</v>
      </c>
      <c r="B15" s="160"/>
      <c r="C15" s="160"/>
      <c r="D15" s="160"/>
      <c r="E15" s="160"/>
      <c r="F15" s="160"/>
      <c r="G15" s="160"/>
      <c r="H15" s="160"/>
      <c r="I15" s="230" t="e">
        <f t="shared" si="3"/>
        <v>#DIV/0!</v>
      </c>
      <c r="J15" s="230" t="e">
        <f t="shared" si="4"/>
        <v>#DIV/0!</v>
      </c>
      <c r="K15" s="162"/>
      <c r="L15" s="162"/>
      <c r="M15" s="161"/>
      <c r="N15" s="230" t="e">
        <f t="shared" si="6"/>
        <v>#DIV/0!</v>
      </c>
    </row>
    <row r="16" spans="1:14" ht="15" x14ac:dyDescent="0.25">
      <c r="A16" s="24" t="s">
        <v>12</v>
      </c>
      <c r="B16" s="160"/>
      <c r="C16" s="160"/>
      <c r="D16" s="160"/>
      <c r="E16" s="160"/>
      <c r="F16" s="160"/>
      <c r="G16" s="160"/>
      <c r="H16" s="160"/>
      <c r="I16" s="230" t="e">
        <f t="shared" si="3"/>
        <v>#DIV/0!</v>
      </c>
      <c r="J16" s="230" t="e">
        <f t="shared" si="4"/>
        <v>#DIV/0!</v>
      </c>
      <c r="K16" s="162"/>
      <c r="L16" s="162"/>
      <c r="M16" s="161"/>
      <c r="N16" s="230" t="e">
        <f t="shared" si="6"/>
        <v>#DIV/0!</v>
      </c>
    </row>
    <row r="17" spans="1:14" ht="15" x14ac:dyDescent="0.25">
      <c r="A17" s="24" t="s">
        <v>13</v>
      </c>
      <c r="B17" s="160"/>
      <c r="C17" s="160"/>
      <c r="D17" s="160"/>
      <c r="E17" s="160"/>
      <c r="F17" s="160"/>
      <c r="G17" s="160"/>
      <c r="H17" s="160"/>
      <c r="I17" s="230" t="e">
        <f t="shared" si="3"/>
        <v>#DIV/0!</v>
      </c>
      <c r="J17" s="230" t="e">
        <f t="shared" si="4"/>
        <v>#DIV/0!</v>
      </c>
      <c r="K17" s="162"/>
      <c r="L17" s="162"/>
      <c r="M17" s="161"/>
      <c r="N17" s="230" t="e">
        <f t="shared" si="6"/>
        <v>#DIV/0!</v>
      </c>
    </row>
    <row r="18" spans="1:14" ht="15" x14ac:dyDescent="0.25">
      <c r="A18" s="24" t="s">
        <v>14</v>
      </c>
      <c r="B18" s="160"/>
      <c r="C18" s="160"/>
      <c r="D18" s="160"/>
      <c r="E18" s="160"/>
      <c r="F18" s="160"/>
      <c r="G18" s="160"/>
      <c r="H18" s="160"/>
      <c r="I18" s="230" t="e">
        <f t="shared" si="3"/>
        <v>#DIV/0!</v>
      </c>
      <c r="J18" s="230" t="e">
        <f t="shared" si="4"/>
        <v>#DIV/0!</v>
      </c>
      <c r="K18" s="162"/>
      <c r="L18" s="162"/>
      <c r="M18" s="161"/>
      <c r="N18" s="230" t="e">
        <f t="shared" si="6"/>
        <v>#DIV/0!</v>
      </c>
    </row>
    <row r="19" spans="1:14" ht="15" x14ac:dyDescent="0.25">
      <c r="A19" s="19" t="s">
        <v>15</v>
      </c>
      <c r="B19" s="155">
        <f>SUM(B20:B31)</f>
        <v>0</v>
      </c>
      <c r="C19" s="155">
        <f t="shared" ref="C19:H19" si="9">SUM(C20:C31)</f>
        <v>0</v>
      </c>
      <c r="D19" s="155">
        <f t="shared" si="9"/>
        <v>0</v>
      </c>
      <c r="E19" s="155">
        <f t="shared" si="9"/>
        <v>0</v>
      </c>
      <c r="F19" s="155">
        <f t="shared" si="9"/>
        <v>0</v>
      </c>
      <c r="G19" s="155">
        <f t="shared" si="9"/>
        <v>0</v>
      </c>
      <c r="H19" s="155">
        <f t="shared" si="9"/>
        <v>0</v>
      </c>
      <c r="I19" s="22" t="e">
        <f t="shared" si="3"/>
        <v>#DIV/0!</v>
      </c>
      <c r="J19" s="22" t="e">
        <f t="shared" si="4"/>
        <v>#DIV/0!</v>
      </c>
      <c r="K19" s="155">
        <f t="shared" ref="K19" si="10">SUM(K20:K31)</f>
        <v>0</v>
      </c>
      <c r="L19" s="155">
        <f t="shared" ref="L19" si="11">SUM(L20:L31)</f>
        <v>0</v>
      </c>
      <c r="M19" s="155">
        <f t="shared" ref="M19" si="12">SUM(M20:M31)</f>
        <v>0</v>
      </c>
      <c r="N19" s="22" t="e">
        <f t="shared" si="6"/>
        <v>#DIV/0!</v>
      </c>
    </row>
    <row r="20" spans="1:14" ht="30" x14ac:dyDescent="0.25">
      <c r="A20" s="29" t="s">
        <v>16</v>
      </c>
      <c r="B20" s="160"/>
      <c r="C20" s="160"/>
      <c r="D20" s="160"/>
      <c r="E20" s="160"/>
      <c r="F20" s="160"/>
      <c r="G20" s="160"/>
      <c r="H20" s="160"/>
      <c r="I20" s="230" t="e">
        <f t="shared" si="3"/>
        <v>#DIV/0!</v>
      </c>
      <c r="J20" s="230" t="e">
        <f t="shared" si="4"/>
        <v>#DIV/0!</v>
      </c>
      <c r="K20" s="160"/>
      <c r="L20" s="160"/>
      <c r="M20" s="160"/>
      <c r="N20" s="230" t="e">
        <f t="shared" si="6"/>
        <v>#DIV/0!</v>
      </c>
    </row>
    <row r="21" spans="1:14" ht="30" x14ac:dyDescent="0.25">
      <c r="A21" s="29" t="s">
        <v>17</v>
      </c>
      <c r="B21" s="160"/>
      <c r="C21" s="160"/>
      <c r="D21" s="160"/>
      <c r="E21" s="160"/>
      <c r="F21" s="160"/>
      <c r="G21" s="160"/>
      <c r="H21" s="160"/>
      <c r="I21" s="230" t="e">
        <f t="shared" si="3"/>
        <v>#DIV/0!</v>
      </c>
      <c r="J21" s="230" t="e">
        <f t="shared" si="4"/>
        <v>#DIV/0!</v>
      </c>
      <c r="K21" s="160"/>
      <c r="L21" s="160"/>
      <c r="M21" s="160"/>
      <c r="N21" s="230" t="e">
        <f t="shared" si="6"/>
        <v>#DIV/0!</v>
      </c>
    </row>
    <row r="22" spans="1:14" ht="45" x14ac:dyDescent="0.25">
      <c r="A22" s="29" t="s">
        <v>18</v>
      </c>
      <c r="B22" s="160"/>
      <c r="C22" s="160"/>
      <c r="D22" s="160"/>
      <c r="E22" s="160"/>
      <c r="F22" s="160"/>
      <c r="G22" s="160"/>
      <c r="H22" s="160"/>
      <c r="I22" s="230" t="e">
        <f t="shared" si="3"/>
        <v>#DIV/0!</v>
      </c>
      <c r="J22" s="230" t="e">
        <f t="shared" si="4"/>
        <v>#DIV/0!</v>
      </c>
      <c r="K22" s="160"/>
      <c r="L22" s="160"/>
      <c r="M22" s="160"/>
      <c r="N22" s="230" t="e">
        <f t="shared" si="6"/>
        <v>#DIV/0!</v>
      </c>
    </row>
    <row r="23" spans="1:14" ht="60" x14ac:dyDescent="0.25">
      <c r="A23" s="29" t="s">
        <v>19</v>
      </c>
      <c r="B23" s="160"/>
      <c r="C23" s="160"/>
      <c r="D23" s="160"/>
      <c r="E23" s="160"/>
      <c r="F23" s="160"/>
      <c r="G23" s="160"/>
      <c r="H23" s="160"/>
      <c r="I23" s="230" t="e">
        <f t="shared" si="3"/>
        <v>#DIV/0!</v>
      </c>
      <c r="J23" s="230" t="e">
        <f t="shared" si="4"/>
        <v>#DIV/0!</v>
      </c>
      <c r="K23" s="160"/>
      <c r="L23" s="160"/>
      <c r="M23" s="160"/>
      <c r="N23" s="230" t="e">
        <f t="shared" si="6"/>
        <v>#DIV/0!</v>
      </c>
    </row>
    <row r="24" spans="1:14" ht="30" x14ac:dyDescent="0.25">
      <c r="A24" s="29" t="s">
        <v>20</v>
      </c>
      <c r="B24" s="160"/>
      <c r="C24" s="160"/>
      <c r="D24" s="160"/>
      <c r="E24" s="160"/>
      <c r="F24" s="160"/>
      <c r="G24" s="160"/>
      <c r="H24" s="160"/>
      <c r="I24" s="230" t="e">
        <f t="shared" si="3"/>
        <v>#DIV/0!</v>
      </c>
      <c r="J24" s="230" t="e">
        <f t="shared" si="4"/>
        <v>#DIV/0!</v>
      </c>
      <c r="K24" s="160"/>
      <c r="L24" s="160"/>
      <c r="M24" s="160"/>
      <c r="N24" s="230" t="e">
        <f t="shared" si="6"/>
        <v>#DIV/0!</v>
      </c>
    </row>
    <row r="25" spans="1:14" ht="30" x14ac:dyDescent="0.25">
      <c r="A25" s="29" t="s">
        <v>21</v>
      </c>
      <c r="B25" s="160"/>
      <c r="C25" s="160"/>
      <c r="D25" s="160"/>
      <c r="E25" s="160"/>
      <c r="F25" s="160"/>
      <c r="G25" s="160"/>
      <c r="H25" s="160"/>
      <c r="I25" s="230" t="e">
        <f t="shared" si="3"/>
        <v>#DIV/0!</v>
      </c>
      <c r="J25" s="230" t="e">
        <f t="shared" si="4"/>
        <v>#DIV/0!</v>
      </c>
      <c r="K25" s="160"/>
      <c r="L25" s="160"/>
      <c r="M25" s="160"/>
      <c r="N25" s="230" t="e">
        <f t="shared" si="6"/>
        <v>#DIV/0!</v>
      </c>
    </row>
    <row r="26" spans="1:14" ht="15" x14ac:dyDescent="0.25">
      <c r="A26" s="29" t="s">
        <v>22</v>
      </c>
      <c r="B26" s="160"/>
      <c r="C26" s="160"/>
      <c r="D26" s="160"/>
      <c r="E26" s="160"/>
      <c r="F26" s="160"/>
      <c r="G26" s="160"/>
      <c r="H26" s="160"/>
      <c r="I26" s="230" t="e">
        <f t="shared" si="3"/>
        <v>#DIV/0!</v>
      </c>
      <c r="J26" s="230" t="e">
        <f t="shared" si="4"/>
        <v>#DIV/0!</v>
      </c>
      <c r="K26" s="160"/>
      <c r="L26" s="160"/>
      <c r="M26" s="160"/>
      <c r="N26" s="230" t="e">
        <f t="shared" si="6"/>
        <v>#DIV/0!</v>
      </c>
    </row>
    <row r="27" spans="1:14" ht="45" x14ac:dyDescent="0.25">
      <c r="A27" s="29" t="s">
        <v>23</v>
      </c>
      <c r="B27" s="160"/>
      <c r="C27" s="160"/>
      <c r="D27" s="160"/>
      <c r="E27" s="160"/>
      <c r="F27" s="160"/>
      <c r="G27" s="160"/>
      <c r="H27" s="160"/>
      <c r="I27" s="230" t="e">
        <f t="shared" si="3"/>
        <v>#DIV/0!</v>
      </c>
      <c r="J27" s="230" t="e">
        <f t="shared" si="4"/>
        <v>#DIV/0!</v>
      </c>
      <c r="K27" s="160"/>
      <c r="L27" s="160"/>
      <c r="M27" s="160"/>
      <c r="N27" s="230" t="e">
        <f t="shared" si="6"/>
        <v>#DIV/0!</v>
      </c>
    </row>
    <row r="28" spans="1:14" ht="60" x14ac:dyDescent="0.25">
      <c r="A28" s="29" t="s">
        <v>24</v>
      </c>
      <c r="B28" s="160"/>
      <c r="C28" s="160"/>
      <c r="D28" s="160"/>
      <c r="E28" s="160"/>
      <c r="F28" s="160"/>
      <c r="G28" s="160"/>
      <c r="H28" s="160"/>
      <c r="I28" s="230" t="e">
        <f t="shared" si="3"/>
        <v>#DIV/0!</v>
      </c>
      <c r="J28" s="230" t="e">
        <f t="shared" si="4"/>
        <v>#DIV/0!</v>
      </c>
      <c r="K28" s="160"/>
      <c r="L28" s="160"/>
      <c r="M28" s="160"/>
      <c r="N28" s="230" t="e">
        <f t="shared" si="6"/>
        <v>#DIV/0!</v>
      </c>
    </row>
    <row r="29" spans="1:14" ht="30" x14ac:dyDescent="0.25">
      <c r="A29" s="29" t="s">
        <v>25</v>
      </c>
      <c r="B29" s="160"/>
      <c r="C29" s="160"/>
      <c r="D29" s="160"/>
      <c r="E29" s="160"/>
      <c r="F29" s="160"/>
      <c r="G29" s="160"/>
      <c r="H29" s="160"/>
      <c r="I29" s="230" t="e">
        <f t="shared" si="3"/>
        <v>#DIV/0!</v>
      </c>
      <c r="J29" s="230" t="e">
        <f t="shared" si="4"/>
        <v>#DIV/0!</v>
      </c>
      <c r="K29" s="160"/>
      <c r="L29" s="160"/>
      <c r="M29" s="160"/>
      <c r="N29" s="230" t="e">
        <f t="shared" si="6"/>
        <v>#DIV/0!</v>
      </c>
    </row>
    <row r="30" spans="1:14" ht="30" x14ac:dyDescent="0.25">
      <c r="A30" s="29" t="s">
        <v>26</v>
      </c>
      <c r="B30" s="160"/>
      <c r="C30" s="160"/>
      <c r="D30" s="160"/>
      <c r="E30" s="160"/>
      <c r="F30" s="160"/>
      <c r="G30" s="160"/>
      <c r="H30" s="160"/>
      <c r="I30" s="230" t="e">
        <f t="shared" si="3"/>
        <v>#DIV/0!</v>
      </c>
      <c r="J30" s="230" t="e">
        <f t="shared" si="4"/>
        <v>#DIV/0!</v>
      </c>
      <c r="K30" s="160"/>
      <c r="L30" s="160"/>
      <c r="M30" s="160"/>
      <c r="N30" s="230" t="e">
        <f t="shared" si="6"/>
        <v>#DIV/0!</v>
      </c>
    </row>
    <row r="31" spans="1:14" ht="15" x14ac:dyDescent="0.25">
      <c r="A31" s="29" t="s">
        <v>27</v>
      </c>
      <c r="B31" s="160"/>
      <c r="C31" s="160"/>
      <c r="D31" s="160"/>
      <c r="E31" s="160"/>
      <c r="F31" s="160"/>
      <c r="G31" s="160"/>
      <c r="H31" s="160"/>
      <c r="I31" s="230" t="e">
        <f t="shared" si="3"/>
        <v>#DIV/0!</v>
      </c>
      <c r="J31" s="230" t="e">
        <f t="shared" si="4"/>
        <v>#DIV/0!</v>
      </c>
      <c r="K31" s="160"/>
      <c r="L31" s="160"/>
      <c r="M31" s="160"/>
      <c r="N31" s="230" t="e">
        <f t="shared" si="6"/>
        <v>#DIV/0!</v>
      </c>
    </row>
    <row r="32" spans="1:14" ht="15" x14ac:dyDescent="0.25">
      <c r="A32" s="19" t="s">
        <v>28</v>
      </c>
      <c r="B32" s="155">
        <f>B33+B42+B43+B44</f>
        <v>0</v>
      </c>
      <c r="C32" s="155">
        <f t="shared" ref="C32:H32" si="13">C33+C42+C43+C44</f>
        <v>0</v>
      </c>
      <c r="D32" s="155">
        <f t="shared" si="13"/>
        <v>0</v>
      </c>
      <c r="E32" s="155">
        <f t="shared" si="13"/>
        <v>0</v>
      </c>
      <c r="F32" s="155">
        <f t="shared" si="13"/>
        <v>0</v>
      </c>
      <c r="G32" s="155">
        <f t="shared" si="13"/>
        <v>0</v>
      </c>
      <c r="H32" s="155">
        <f t="shared" si="13"/>
        <v>0</v>
      </c>
      <c r="I32" s="22" t="e">
        <f t="shared" si="3"/>
        <v>#DIV/0!</v>
      </c>
      <c r="J32" s="22" t="e">
        <f t="shared" si="4"/>
        <v>#DIV/0!</v>
      </c>
      <c r="K32" s="155">
        <f t="shared" ref="K32" si="14">K33+K42+K43+K44</f>
        <v>0</v>
      </c>
      <c r="L32" s="155">
        <f t="shared" ref="L32" si="15">L33+L42+L43+L44</f>
        <v>0</v>
      </c>
      <c r="M32" s="155">
        <f t="shared" ref="M32" si="16">M33+M42+M43+M44</f>
        <v>0</v>
      </c>
      <c r="N32" s="22" t="e">
        <f t="shared" si="6"/>
        <v>#DIV/0!</v>
      </c>
    </row>
    <row r="33" spans="1:505" ht="38.25" x14ac:dyDescent="0.25">
      <c r="A33" s="24" t="s">
        <v>159</v>
      </c>
      <c r="B33" s="160">
        <f>B34+B38+B39+B40</f>
        <v>0</v>
      </c>
      <c r="C33" s="160">
        <f t="shared" ref="C33:H33" si="17">C34+C38+C39+C40</f>
        <v>0</v>
      </c>
      <c r="D33" s="160">
        <f t="shared" si="17"/>
        <v>0</v>
      </c>
      <c r="E33" s="160">
        <f t="shared" si="17"/>
        <v>0</v>
      </c>
      <c r="F33" s="160">
        <f t="shared" si="17"/>
        <v>0</v>
      </c>
      <c r="G33" s="160">
        <f t="shared" si="17"/>
        <v>0</v>
      </c>
      <c r="H33" s="160">
        <f t="shared" si="17"/>
        <v>0</v>
      </c>
      <c r="I33" s="31" t="e">
        <f t="shared" si="3"/>
        <v>#DIV/0!</v>
      </c>
      <c r="J33" s="31" t="e">
        <f t="shared" si="4"/>
        <v>#DIV/0!</v>
      </c>
      <c r="K33" s="160">
        <f t="shared" ref="K33:M33" si="18">K34+K38+K39+K40</f>
        <v>0</v>
      </c>
      <c r="L33" s="160">
        <f t="shared" si="18"/>
        <v>0</v>
      </c>
      <c r="M33" s="160">
        <f t="shared" si="18"/>
        <v>0</v>
      </c>
      <c r="N33" s="31" t="e">
        <f t="shared" si="6"/>
        <v>#DIV/0!</v>
      </c>
    </row>
    <row r="34" spans="1:505" ht="15" x14ac:dyDescent="0.25">
      <c r="A34" s="24" t="s">
        <v>29</v>
      </c>
      <c r="B34" s="160">
        <f>B35+B36+B37</f>
        <v>0</v>
      </c>
      <c r="C34" s="160">
        <f t="shared" ref="C34:H34" si="19">C35+C36+C37</f>
        <v>0</v>
      </c>
      <c r="D34" s="160">
        <f t="shared" si="19"/>
        <v>0</v>
      </c>
      <c r="E34" s="160">
        <f t="shared" si="19"/>
        <v>0</v>
      </c>
      <c r="F34" s="160">
        <f t="shared" si="19"/>
        <v>0</v>
      </c>
      <c r="G34" s="160">
        <f t="shared" si="19"/>
        <v>0</v>
      </c>
      <c r="H34" s="160">
        <f t="shared" si="19"/>
        <v>0</v>
      </c>
      <c r="I34" s="31" t="e">
        <f t="shared" si="3"/>
        <v>#DIV/0!</v>
      </c>
      <c r="J34" s="31" t="e">
        <f t="shared" si="4"/>
        <v>#DIV/0!</v>
      </c>
      <c r="K34" s="160">
        <f t="shared" ref="K34" si="20">K35+K36+K37</f>
        <v>0</v>
      </c>
      <c r="L34" s="160">
        <f t="shared" ref="L34" si="21">L35+L36+L37</f>
        <v>0</v>
      </c>
      <c r="M34" s="160">
        <f t="shared" ref="M34" si="22">M35+M36+M37</f>
        <v>0</v>
      </c>
      <c r="N34" s="31" t="e">
        <f t="shared" si="6"/>
        <v>#DIV/0!</v>
      </c>
    </row>
    <row r="35" spans="1:505" ht="25.5" x14ac:dyDescent="0.25">
      <c r="A35" s="32" t="s">
        <v>30</v>
      </c>
      <c r="B35" s="160"/>
      <c r="C35" s="160"/>
      <c r="D35" s="160"/>
      <c r="E35" s="160"/>
      <c r="F35" s="160"/>
      <c r="G35" s="160"/>
      <c r="H35" s="160"/>
      <c r="I35" s="230" t="e">
        <f t="shared" si="3"/>
        <v>#DIV/0!</v>
      </c>
      <c r="J35" s="230" t="e">
        <f t="shared" si="4"/>
        <v>#DIV/0!</v>
      </c>
      <c r="K35" s="160"/>
      <c r="L35" s="160"/>
      <c r="M35" s="160"/>
      <c r="N35" s="230" t="e">
        <f t="shared" si="6"/>
        <v>#DIV/0!</v>
      </c>
    </row>
    <row r="36" spans="1:505" ht="25.5" x14ac:dyDescent="0.25">
      <c r="A36" s="32" t="s">
        <v>31</v>
      </c>
      <c r="B36" s="160"/>
      <c r="C36" s="160"/>
      <c r="D36" s="160"/>
      <c r="E36" s="160"/>
      <c r="F36" s="160"/>
      <c r="G36" s="160"/>
      <c r="H36" s="160"/>
      <c r="I36" s="230" t="e">
        <f t="shared" si="3"/>
        <v>#DIV/0!</v>
      </c>
      <c r="J36" s="230" t="e">
        <f t="shared" si="4"/>
        <v>#DIV/0!</v>
      </c>
      <c r="K36" s="160"/>
      <c r="L36" s="160"/>
      <c r="M36" s="160"/>
      <c r="N36" s="230" t="e">
        <f t="shared" si="6"/>
        <v>#DIV/0!</v>
      </c>
    </row>
    <row r="37" spans="1:505" ht="15" x14ac:dyDescent="0.25">
      <c r="A37" s="32" t="s">
        <v>32</v>
      </c>
      <c r="B37" s="160"/>
      <c r="C37" s="160"/>
      <c r="D37" s="160"/>
      <c r="E37" s="160"/>
      <c r="F37" s="160"/>
      <c r="G37" s="160"/>
      <c r="H37" s="160"/>
      <c r="I37" s="230" t="e">
        <f t="shared" si="3"/>
        <v>#DIV/0!</v>
      </c>
      <c r="J37" s="230" t="e">
        <f t="shared" si="4"/>
        <v>#DIV/0!</v>
      </c>
      <c r="K37" s="160"/>
      <c r="L37" s="160"/>
      <c r="M37" s="160"/>
      <c r="N37" s="230" t="e">
        <f t="shared" si="6"/>
        <v>#DIV/0!</v>
      </c>
    </row>
    <row r="38" spans="1:505" ht="15" x14ac:dyDescent="0.25">
      <c r="A38" s="24" t="s">
        <v>33</v>
      </c>
      <c r="B38" s="160"/>
      <c r="C38" s="160"/>
      <c r="D38" s="160"/>
      <c r="E38" s="160"/>
      <c r="F38" s="160"/>
      <c r="G38" s="160"/>
      <c r="H38" s="160"/>
      <c r="I38" s="230" t="e">
        <f t="shared" si="3"/>
        <v>#DIV/0!</v>
      </c>
      <c r="J38" s="230" t="e">
        <f t="shared" si="4"/>
        <v>#DIV/0!</v>
      </c>
      <c r="K38" s="160"/>
      <c r="L38" s="160"/>
      <c r="M38" s="160"/>
      <c r="N38" s="230" t="e">
        <f t="shared" si="6"/>
        <v>#DIV/0!</v>
      </c>
    </row>
    <row r="39" spans="1:505" ht="15" x14ac:dyDescent="0.25">
      <c r="A39" s="24" t="s">
        <v>34</v>
      </c>
      <c r="B39" s="160"/>
      <c r="C39" s="160"/>
      <c r="D39" s="160"/>
      <c r="E39" s="160"/>
      <c r="F39" s="160"/>
      <c r="G39" s="160"/>
      <c r="H39" s="160"/>
      <c r="I39" s="230" t="e">
        <f t="shared" si="3"/>
        <v>#DIV/0!</v>
      </c>
      <c r="J39" s="230" t="e">
        <f t="shared" si="4"/>
        <v>#DIV/0!</v>
      </c>
      <c r="K39" s="160"/>
      <c r="L39" s="160"/>
      <c r="M39" s="160"/>
      <c r="N39" s="230" t="e">
        <f t="shared" si="6"/>
        <v>#DIV/0!</v>
      </c>
    </row>
    <row r="40" spans="1:505" ht="15" x14ac:dyDescent="0.25">
      <c r="A40" s="24" t="s">
        <v>35</v>
      </c>
      <c r="B40" s="160"/>
      <c r="C40" s="160"/>
      <c r="D40" s="160"/>
      <c r="E40" s="160"/>
      <c r="F40" s="160"/>
      <c r="G40" s="160"/>
      <c r="H40" s="160"/>
      <c r="I40" s="230" t="e">
        <f t="shared" si="3"/>
        <v>#DIV/0!</v>
      </c>
      <c r="J40" s="230" t="e">
        <f t="shared" si="4"/>
        <v>#DIV/0!</v>
      </c>
      <c r="K40" s="160"/>
      <c r="L40" s="160"/>
      <c r="M40" s="160"/>
      <c r="N40" s="230" t="e">
        <f t="shared" si="6"/>
        <v>#DIV/0!</v>
      </c>
    </row>
    <row r="41" spans="1:505" ht="38.25" x14ac:dyDescent="0.25">
      <c r="A41" s="32" t="s">
        <v>160</v>
      </c>
      <c r="B41" s="160"/>
      <c r="C41" s="160"/>
      <c r="D41" s="160"/>
      <c r="E41" s="160"/>
      <c r="F41" s="160"/>
      <c r="G41" s="160"/>
      <c r="H41" s="160"/>
      <c r="I41" s="230" t="e">
        <f t="shared" si="3"/>
        <v>#DIV/0!</v>
      </c>
      <c r="J41" s="230" t="e">
        <f t="shared" si="4"/>
        <v>#DIV/0!</v>
      </c>
      <c r="K41" s="160"/>
      <c r="L41" s="160"/>
      <c r="M41" s="160"/>
      <c r="N41" s="230" t="e">
        <f t="shared" si="6"/>
        <v>#DIV/0!</v>
      </c>
    </row>
    <row r="42" spans="1:505" ht="15" x14ac:dyDescent="0.25">
      <c r="A42" s="24" t="s">
        <v>36</v>
      </c>
      <c r="B42" s="160"/>
      <c r="C42" s="160"/>
      <c r="D42" s="160"/>
      <c r="E42" s="160"/>
      <c r="F42" s="160"/>
      <c r="G42" s="160"/>
      <c r="H42" s="160"/>
      <c r="I42" s="230" t="e">
        <f t="shared" si="3"/>
        <v>#DIV/0!</v>
      </c>
      <c r="J42" s="230" t="e">
        <f t="shared" si="4"/>
        <v>#DIV/0!</v>
      </c>
      <c r="K42" s="160"/>
      <c r="L42" s="160"/>
      <c r="M42" s="160"/>
      <c r="N42" s="230" t="e">
        <f t="shared" si="6"/>
        <v>#DIV/0!</v>
      </c>
    </row>
    <row r="43" spans="1:505" ht="38.25" x14ac:dyDescent="0.25">
      <c r="A43" s="24" t="s">
        <v>37</v>
      </c>
      <c r="B43" s="160"/>
      <c r="C43" s="160"/>
      <c r="D43" s="160"/>
      <c r="E43" s="160"/>
      <c r="F43" s="160"/>
      <c r="G43" s="160"/>
      <c r="H43" s="160"/>
      <c r="I43" s="230" t="e">
        <f t="shared" si="3"/>
        <v>#DIV/0!</v>
      </c>
      <c r="J43" s="230" t="e">
        <f t="shared" si="4"/>
        <v>#DIV/0!</v>
      </c>
      <c r="K43" s="160"/>
      <c r="L43" s="160"/>
      <c r="M43" s="160"/>
      <c r="N43" s="230" t="e">
        <f t="shared" si="6"/>
        <v>#DIV/0!</v>
      </c>
      <c r="O43" s="47"/>
      <c r="P43" s="47"/>
      <c r="Q43" s="47"/>
      <c r="R43" s="47"/>
    </row>
    <row r="44" spans="1:505" ht="15" x14ac:dyDescent="0.25">
      <c r="A44" s="24" t="s">
        <v>38</v>
      </c>
      <c r="B44" s="160"/>
      <c r="C44" s="160"/>
      <c r="D44" s="160"/>
      <c r="E44" s="160"/>
      <c r="F44" s="160"/>
      <c r="G44" s="160"/>
      <c r="H44" s="160"/>
      <c r="I44" s="230" t="e">
        <f t="shared" si="3"/>
        <v>#DIV/0!</v>
      </c>
      <c r="J44" s="230" t="e">
        <f t="shared" si="4"/>
        <v>#DIV/0!</v>
      </c>
      <c r="K44" s="160"/>
      <c r="L44" s="160"/>
      <c r="M44" s="160"/>
      <c r="N44" s="230" t="e">
        <f t="shared" si="6"/>
        <v>#DIV/0!</v>
      </c>
    </row>
    <row r="45" spans="1:505" ht="15" x14ac:dyDescent="0.25">
      <c r="A45" s="163" t="s">
        <v>39</v>
      </c>
      <c r="B45" s="164">
        <f>B6</f>
        <v>0</v>
      </c>
      <c r="C45" s="164">
        <f t="shared" ref="C45:H45" si="23">C6</f>
        <v>0</v>
      </c>
      <c r="D45" s="164">
        <f t="shared" si="23"/>
        <v>0</v>
      </c>
      <c r="E45" s="164">
        <f t="shared" si="23"/>
        <v>0</v>
      </c>
      <c r="F45" s="164">
        <f t="shared" si="23"/>
        <v>0</v>
      </c>
      <c r="G45" s="164">
        <f t="shared" si="23"/>
        <v>0</v>
      </c>
      <c r="H45" s="164">
        <f t="shared" si="23"/>
        <v>0</v>
      </c>
      <c r="I45" s="231" t="e">
        <f t="shared" si="3"/>
        <v>#DIV/0!</v>
      </c>
      <c r="J45" s="231" t="e">
        <f t="shared" si="4"/>
        <v>#DIV/0!</v>
      </c>
      <c r="K45" s="164">
        <f t="shared" ref="K45:M45" si="24">K6</f>
        <v>0</v>
      </c>
      <c r="L45" s="164">
        <f t="shared" si="24"/>
        <v>0</v>
      </c>
      <c r="M45" s="164">
        <f t="shared" si="24"/>
        <v>0</v>
      </c>
      <c r="N45" s="231" t="e">
        <f t="shared" si="6"/>
        <v>#DIV/0!</v>
      </c>
    </row>
    <row r="46" spans="1:505" s="48" customFormat="1" ht="15" x14ac:dyDescent="0.25">
      <c r="A46" s="223" t="s">
        <v>40</v>
      </c>
      <c r="B46" s="224"/>
      <c r="C46" s="224"/>
      <c r="D46" s="224"/>
      <c r="E46" s="224"/>
      <c r="F46" s="224"/>
      <c r="G46" s="224"/>
      <c r="H46" s="224"/>
      <c r="I46" s="242"/>
      <c r="J46" s="242"/>
      <c r="K46" s="224"/>
      <c r="L46" s="225"/>
      <c r="M46" s="165"/>
      <c r="N46" s="256" t="e">
        <f t="shared" si="6"/>
        <v>#DIV/0!</v>
      </c>
      <c r="O46" s="10"/>
      <c r="P46" s="10"/>
      <c r="Q46" s="10"/>
      <c r="R46" s="10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  <c r="FP46" s="47"/>
      <c r="FQ46" s="47"/>
      <c r="FR46" s="47"/>
      <c r="FS46" s="47"/>
      <c r="FT46" s="47"/>
      <c r="FU46" s="47"/>
      <c r="FV46" s="47"/>
      <c r="FW46" s="47"/>
      <c r="FX46" s="47"/>
      <c r="FY46" s="47"/>
      <c r="FZ46" s="47"/>
      <c r="GA46" s="47"/>
      <c r="GB46" s="47"/>
      <c r="GC46" s="47"/>
      <c r="GD46" s="47"/>
      <c r="GE46" s="47"/>
      <c r="GF46" s="47"/>
      <c r="GG46" s="47"/>
      <c r="GH46" s="47"/>
      <c r="GI46" s="47"/>
      <c r="GJ46" s="47"/>
      <c r="GK46" s="47"/>
      <c r="GL46" s="47"/>
      <c r="GM46" s="47"/>
      <c r="GN46" s="47"/>
      <c r="GO46" s="47"/>
      <c r="GP46" s="47"/>
      <c r="GQ46" s="47"/>
      <c r="GR46" s="47"/>
      <c r="GS46" s="47"/>
      <c r="GT46" s="47"/>
      <c r="GU46" s="47"/>
      <c r="GV46" s="47"/>
      <c r="GW46" s="47"/>
      <c r="GX46" s="47"/>
      <c r="GY46" s="47"/>
      <c r="GZ46" s="47"/>
      <c r="HA46" s="47"/>
      <c r="HB46" s="47"/>
      <c r="HC46" s="47"/>
      <c r="HD46" s="47"/>
      <c r="HE46" s="47"/>
      <c r="HF46" s="47"/>
      <c r="HG46" s="47"/>
      <c r="HH46" s="47"/>
      <c r="HI46" s="47"/>
      <c r="HJ46" s="47"/>
      <c r="HK46" s="47"/>
      <c r="HL46" s="47"/>
      <c r="HM46" s="47"/>
      <c r="HN46" s="47"/>
      <c r="HO46" s="47"/>
      <c r="HP46" s="47"/>
      <c r="HQ46" s="47"/>
      <c r="HR46" s="47"/>
      <c r="HS46" s="47"/>
      <c r="HT46" s="47"/>
      <c r="HU46" s="47"/>
      <c r="HV46" s="47"/>
      <c r="HW46" s="47"/>
      <c r="HX46" s="47"/>
      <c r="HY46" s="47"/>
      <c r="HZ46" s="47"/>
      <c r="IA46" s="47"/>
      <c r="IB46" s="47"/>
      <c r="IC46" s="47"/>
      <c r="ID46" s="47"/>
      <c r="IE46" s="47"/>
      <c r="IF46" s="47"/>
      <c r="IG46" s="47"/>
      <c r="IH46" s="47"/>
      <c r="II46" s="47"/>
      <c r="IJ46" s="47"/>
      <c r="IK46" s="47"/>
      <c r="IL46" s="47"/>
      <c r="IM46" s="47"/>
      <c r="IN46" s="47"/>
      <c r="IO46" s="47"/>
      <c r="IP46" s="47"/>
      <c r="IQ46" s="47"/>
      <c r="IR46" s="47"/>
      <c r="IS46" s="47"/>
      <c r="IT46" s="47"/>
      <c r="IU46" s="47"/>
      <c r="IV46" s="47"/>
      <c r="IW46" s="47"/>
      <c r="IX46" s="47"/>
      <c r="IY46" s="47"/>
      <c r="IZ46" s="47"/>
      <c r="JA46" s="47"/>
      <c r="JB46" s="47"/>
      <c r="JC46" s="47"/>
      <c r="JD46" s="47"/>
      <c r="JE46" s="47"/>
      <c r="JF46" s="47"/>
      <c r="JG46" s="47"/>
      <c r="JH46" s="47"/>
      <c r="JI46" s="47"/>
      <c r="JJ46" s="47"/>
      <c r="JK46" s="47"/>
      <c r="JL46" s="47"/>
      <c r="JM46" s="47"/>
      <c r="JN46" s="47"/>
      <c r="JO46" s="47"/>
      <c r="JP46" s="47"/>
      <c r="JQ46" s="47"/>
      <c r="JR46" s="47"/>
      <c r="JS46" s="47"/>
      <c r="JT46" s="47"/>
      <c r="JU46" s="47"/>
      <c r="JV46" s="47"/>
      <c r="JW46" s="47"/>
      <c r="JX46" s="47"/>
      <c r="JY46" s="47"/>
      <c r="JZ46" s="47"/>
      <c r="KA46" s="47"/>
      <c r="KB46" s="47"/>
      <c r="KC46" s="47"/>
      <c r="KD46" s="47"/>
      <c r="KE46" s="47"/>
      <c r="KF46" s="47"/>
      <c r="KG46" s="47"/>
      <c r="KH46" s="47"/>
      <c r="KI46" s="47"/>
      <c r="KJ46" s="47"/>
      <c r="KK46" s="47"/>
      <c r="KL46" s="47"/>
      <c r="KM46" s="47"/>
      <c r="KN46" s="47"/>
      <c r="KO46" s="47"/>
      <c r="KP46" s="47"/>
      <c r="KQ46" s="47"/>
      <c r="KR46" s="47"/>
      <c r="KS46" s="47"/>
      <c r="KT46" s="47"/>
      <c r="KU46" s="47"/>
      <c r="KV46" s="47"/>
      <c r="KW46" s="47"/>
      <c r="KX46" s="47"/>
      <c r="KY46" s="47"/>
      <c r="KZ46" s="47"/>
      <c r="LA46" s="47"/>
      <c r="LB46" s="47"/>
      <c r="LC46" s="47"/>
      <c r="LD46" s="47"/>
      <c r="LE46" s="47"/>
      <c r="LF46" s="47"/>
      <c r="LG46" s="47"/>
      <c r="LH46" s="47"/>
      <c r="LI46" s="47"/>
      <c r="LJ46" s="47"/>
      <c r="LK46" s="47"/>
      <c r="LL46" s="47"/>
      <c r="LM46" s="47"/>
      <c r="LN46" s="47"/>
      <c r="LO46" s="47"/>
      <c r="LP46" s="47"/>
      <c r="LQ46" s="47"/>
      <c r="LR46" s="47"/>
      <c r="LS46" s="47"/>
      <c r="LT46" s="47"/>
      <c r="LU46" s="47"/>
      <c r="LV46" s="47"/>
      <c r="LW46" s="47"/>
      <c r="LX46" s="47"/>
      <c r="LY46" s="47"/>
      <c r="LZ46" s="47"/>
      <c r="MA46" s="47"/>
      <c r="MB46" s="47"/>
      <c r="MC46" s="47"/>
      <c r="MD46" s="47"/>
      <c r="ME46" s="47"/>
      <c r="MF46" s="47"/>
      <c r="MG46" s="47"/>
      <c r="MH46" s="47"/>
      <c r="MI46" s="47"/>
      <c r="MJ46" s="47"/>
      <c r="MK46" s="47"/>
      <c r="ML46" s="47"/>
      <c r="MM46" s="47"/>
      <c r="MN46" s="47"/>
      <c r="MO46" s="47"/>
      <c r="MP46" s="47"/>
      <c r="MQ46" s="47"/>
      <c r="MR46" s="47"/>
      <c r="MS46" s="47"/>
      <c r="MT46" s="47"/>
      <c r="MU46" s="47"/>
      <c r="MV46" s="47"/>
      <c r="MW46" s="47"/>
      <c r="MX46" s="47"/>
      <c r="MY46" s="47"/>
      <c r="MZ46" s="47"/>
      <c r="NA46" s="47"/>
      <c r="NB46" s="47"/>
      <c r="NC46" s="47"/>
      <c r="ND46" s="47"/>
      <c r="NE46" s="47"/>
      <c r="NF46" s="47"/>
      <c r="NG46" s="47"/>
      <c r="NH46" s="47"/>
      <c r="NI46" s="47"/>
      <c r="NJ46" s="47"/>
      <c r="NK46" s="47"/>
      <c r="NL46" s="47"/>
      <c r="NM46" s="47"/>
      <c r="NN46" s="47"/>
      <c r="NO46" s="47"/>
      <c r="NP46" s="47"/>
      <c r="NQ46" s="47"/>
      <c r="NR46" s="47"/>
      <c r="NS46" s="47"/>
      <c r="NT46" s="47"/>
      <c r="NU46" s="47"/>
      <c r="NV46" s="47"/>
      <c r="NW46" s="47"/>
      <c r="NX46" s="47"/>
      <c r="NY46" s="47"/>
      <c r="NZ46" s="47"/>
      <c r="OA46" s="47"/>
      <c r="OB46" s="47"/>
      <c r="OC46" s="47"/>
      <c r="OD46" s="47"/>
      <c r="OE46" s="47"/>
      <c r="OF46" s="47"/>
      <c r="OG46" s="47"/>
      <c r="OH46" s="47"/>
      <c r="OI46" s="47"/>
      <c r="OJ46" s="47"/>
      <c r="OK46" s="47"/>
      <c r="OL46" s="47"/>
      <c r="OM46" s="47"/>
      <c r="ON46" s="47"/>
      <c r="OO46" s="47"/>
      <c r="OP46" s="47"/>
      <c r="OQ46" s="47"/>
      <c r="OR46" s="47"/>
      <c r="OS46" s="47"/>
      <c r="OT46" s="47"/>
      <c r="OU46" s="47"/>
      <c r="OV46" s="47"/>
      <c r="OW46" s="47"/>
      <c r="OX46" s="47"/>
      <c r="OY46" s="47"/>
      <c r="OZ46" s="47"/>
      <c r="PA46" s="47"/>
      <c r="PB46" s="47"/>
      <c r="PC46" s="47"/>
      <c r="PD46" s="47"/>
      <c r="PE46" s="47"/>
      <c r="PF46" s="47"/>
      <c r="PG46" s="47"/>
      <c r="PH46" s="47"/>
      <c r="PI46" s="47"/>
      <c r="PJ46" s="47"/>
      <c r="PK46" s="47"/>
      <c r="PL46" s="47"/>
      <c r="PM46" s="47"/>
      <c r="PN46" s="47"/>
      <c r="PO46" s="47"/>
      <c r="PP46" s="47"/>
      <c r="PQ46" s="47"/>
      <c r="PR46" s="47"/>
      <c r="PS46" s="47"/>
      <c r="PT46" s="47"/>
      <c r="PU46" s="47"/>
      <c r="PV46" s="47"/>
      <c r="PW46" s="47"/>
      <c r="PX46" s="47"/>
      <c r="PY46" s="47"/>
      <c r="PZ46" s="47"/>
      <c r="QA46" s="47"/>
      <c r="QB46" s="47"/>
      <c r="QC46" s="47"/>
      <c r="QD46" s="47"/>
      <c r="QE46" s="47"/>
      <c r="QF46" s="47"/>
      <c r="QG46" s="47"/>
      <c r="QH46" s="47"/>
      <c r="QI46" s="47"/>
      <c r="QJ46" s="47"/>
      <c r="QK46" s="47"/>
      <c r="QL46" s="47"/>
      <c r="QM46" s="47"/>
      <c r="QN46" s="47"/>
      <c r="QO46" s="47"/>
      <c r="QP46" s="47"/>
      <c r="QQ46" s="47"/>
      <c r="QR46" s="47"/>
      <c r="QS46" s="47"/>
      <c r="QT46" s="47"/>
      <c r="QU46" s="47"/>
      <c r="QV46" s="47"/>
      <c r="QW46" s="47"/>
      <c r="QX46" s="47"/>
      <c r="QY46" s="47"/>
      <c r="QZ46" s="47"/>
      <c r="RA46" s="47"/>
      <c r="RB46" s="47"/>
      <c r="RC46" s="47"/>
      <c r="RD46" s="47"/>
      <c r="RE46" s="47"/>
      <c r="RF46" s="47"/>
      <c r="RG46" s="47"/>
      <c r="RH46" s="47"/>
      <c r="RI46" s="47"/>
      <c r="RJ46" s="47"/>
      <c r="RK46" s="47"/>
      <c r="RL46" s="47"/>
      <c r="RM46" s="47"/>
      <c r="RN46" s="47"/>
      <c r="RO46" s="47"/>
      <c r="RP46" s="47"/>
      <c r="RQ46" s="47"/>
      <c r="RR46" s="47"/>
      <c r="RS46" s="47"/>
      <c r="RT46" s="47"/>
      <c r="RU46" s="47"/>
      <c r="RV46" s="47"/>
      <c r="RW46" s="47"/>
      <c r="RX46" s="47"/>
      <c r="RY46" s="47"/>
      <c r="RZ46" s="47"/>
      <c r="SA46" s="47"/>
      <c r="SB46" s="47"/>
      <c r="SC46" s="47"/>
      <c r="SD46" s="47"/>
      <c r="SE46" s="47"/>
      <c r="SF46" s="47"/>
      <c r="SG46" s="47"/>
      <c r="SH46" s="47"/>
      <c r="SI46" s="47"/>
      <c r="SJ46" s="47"/>
      <c r="SK46" s="47"/>
    </row>
    <row r="47" spans="1:505" ht="15" x14ac:dyDescent="0.25">
      <c r="A47" s="15" t="s">
        <v>41</v>
      </c>
      <c r="B47" s="154">
        <f>B48+B54+B58+B59+B65+B78+B89+B96+B106+B107+B109+B115+B134+B140+B147+B155+B168+B175+B177+B178+B179+B180+B208+B234+B236+B238+B240+B242+B244+B245+B246+B248+B250+B278+B320+B321+B360+B366+B371+B372+B381+B384+B385+B386+B387+B398+B399+B401</f>
        <v>0</v>
      </c>
      <c r="C47" s="154">
        <f t="shared" ref="C47" si="25">C48+C54+C58+C59+C65+C78+C89+C96+C106+C107+C109+C115+C134+C140+C147+C155+C168+C175+C177+C178+C179+C180+C208+C234+C236+C238+C240+C242+C244+C245+C246+C248+C250+C278+C320+C321+C360+C366+C371+C372+C381+C384+C385+C386+C387+C398+C399+C401</f>
        <v>0</v>
      </c>
      <c r="D47" s="154">
        <f>D48+D54+D58+D59+D65+D78+D89+D96+D106+D107+D109+D115+D134+D140+D147+D155+D168+D175+D177+D178+D179+D180+D208+D234+D236+D238+D240+D242+D244+D245+D135+D246+D248+D250+D278+D320+D321+D360+D366+D371+D372+D381+D384+D385+D386+D387+D398+D399+D401</f>
        <v>0</v>
      </c>
      <c r="E47" s="154">
        <f t="shared" ref="E47:H47" si="26">E48+E54+E58+E59+E65+E78+E89+E96+E106+E107+E109+E115+E134+E140+E147+E155+E168+E175+E177+E178+E179+E180+E208+E234+E236+E238+E240+E242+E244+E245+E135+E246+E248+E250+E278+E320+E321+E360+E366+E371+E372+E381+E384+E385+E386+E387+E398+E399+E401</f>
        <v>0</v>
      </c>
      <c r="F47" s="154">
        <f t="shared" si="26"/>
        <v>0</v>
      </c>
      <c r="G47" s="154">
        <f t="shared" si="26"/>
        <v>0</v>
      </c>
      <c r="H47" s="154">
        <f t="shared" si="26"/>
        <v>0</v>
      </c>
      <c r="I47" s="18" t="e">
        <f t="shared" ref="I47:I110" si="27">F47/E47</f>
        <v>#DIV/0!</v>
      </c>
      <c r="J47" s="232" t="e">
        <f t="shared" ref="J47:J110" si="28">H47/B47</f>
        <v>#DIV/0!</v>
      </c>
      <c r="K47" s="154">
        <f t="shared" ref="K47" si="29">K48+K54+K58+K59+K65+K78+K89+K96+K106+K107+K109+K115+K134+K140+K147+K155+K168+K175+K177+K178+K179+K180+K208+K234+K236+K238+K240+K242+K244+K245+K135+K246+K248+K250+K278+K320+K321+K360+K366+K371+K372+K381+K384+K385+K386+K387+K398+K399+K401</f>
        <v>0</v>
      </c>
      <c r="L47" s="154">
        <f t="shared" ref="L47" si="30">L48+L54+L58+L59+L65+L78+L89+L96+L106+L107+L109+L115+L134+L140+L147+L155+L168+L175+L177+L178+L179+L180+L208+L234+L236+L238+L240+L242+L244+L245+L135+L246+L248+L250+L278+L320+L321+L360+L366+L371+L372+L381+L384+L385+L386+L387+L398+L399+L401</f>
        <v>0</v>
      </c>
      <c r="M47" s="154">
        <f t="shared" ref="M47" si="31">M48+M54+M58+M59+M65+M78+M89+M96+M106+M107+M109+M115+M134+M140+M147+M155+M168+M175+M177+M178+M179+M180+M208+M234+M236+M238+M240+M242+M244+M245+M135+M246+M248+M250+M278+M320+M321+M360+M366+M371+M372+M381+M384+M385+M386+M387+M398+M399+M401</f>
        <v>0</v>
      </c>
      <c r="N47" s="18" t="e">
        <f t="shared" si="6"/>
        <v>#DIV/0!</v>
      </c>
    </row>
    <row r="48" spans="1:505" ht="15" x14ac:dyDescent="0.25">
      <c r="A48" s="166" t="s">
        <v>42</v>
      </c>
      <c r="B48" s="167">
        <f t="shared" ref="B48" si="32">SUM(B49:B52)</f>
        <v>0</v>
      </c>
      <c r="C48" s="167">
        <f t="shared" ref="C48:H48" si="33">SUM(C49:C52)</f>
        <v>0</v>
      </c>
      <c r="D48" s="167">
        <f t="shared" si="33"/>
        <v>0</v>
      </c>
      <c r="E48" s="167">
        <f t="shared" si="33"/>
        <v>0</v>
      </c>
      <c r="F48" s="167">
        <f t="shared" si="33"/>
        <v>0</v>
      </c>
      <c r="G48" s="167">
        <f t="shared" si="33"/>
        <v>0</v>
      </c>
      <c r="H48" s="167">
        <f t="shared" si="33"/>
        <v>0</v>
      </c>
      <c r="I48" s="233" t="e">
        <f t="shared" si="27"/>
        <v>#DIV/0!</v>
      </c>
      <c r="J48" s="233" t="e">
        <f t="shared" si="28"/>
        <v>#DIV/0!</v>
      </c>
      <c r="K48" s="167">
        <f t="shared" ref="K48:M48" si="34">SUM(K49:K52)</f>
        <v>0</v>
      </c>
      <c r="L48" s="167">
        <f t="shared" si="34"/>
        <v>0</v>
      </c>
      <c r="M48" s="167">
        <f t="shared" si="34"/>
        <v>0</v>
      </c>
      <c r="N48" s="233" t="e">
        <f t="shared" si="6"/>
        <v>#DIV/0!</v>
      </c>
    </row>
    <row r="49" spans="1:505" ht="14.45" x14ac:dyDescent="0.3">
      <c r="A49" s="3"/>
      <c r="B49" s="160"/>
      <c r="C49" s="160"/>
      <c r="D49" s="160"/>
      <c r="E49" s="160"/>
      <c r="F49" s="160"/>
      <c r="G49" s="160"/>
      <c r="H49" s="160"/>
      <c r="I49" s="230" t="e">
        <f t="shared" si="27"/>
        <v>#DIV/0!</v>
      </c>
      <c r="J49" s="230" t="e">
        <f t="shared" si="28"/>
        <v>#DIV/0!</v>
      </c>
      <c r="K49" s="160"/>
      <c r="L49" s="160"/>
      <c r="M49" s="160"/>
      <c r="N49" s="230" t="e">
        <f t="shared" si="6"/>
        <v>#DIV/0!</v>
      </c>
    </row>
    <row r="50" spans="1:505" ht="14.45" x14ac:dyDescent="0.3">
      <c r="A50" s="3"/>
      <c r="B50" s="160"/>
      <c r="C50" s="160"/>
      <c r="D50" s="160"/>
      <c r="E50" s="160"/>
      <c r="F50" s="160"/>
      <c r="G50" s="160"/>
      <c r="H50" s="160"/>
      <c r="I50" s="230" t="e">
        <f t="shared" si="27"/>
        <v>#DIV/0!</v>
      </c>
      <c r="J50" s="230" t="e">
        <f t="shared" si="28"/>
        <v>#DIV/0!</v>
      </c>
      <c r="K50" s="160"/>
      <c r="L50" s="160"/>
      <c r="M50" s="160"/>
      <c r="N50" s="230" t="e">
        <f t="shared" si="6"/>
        <v>#DIV/0!</v>
      </c>
    </row>
    <row r="51" spans="1:505" ht="14.45" x14ac:dyDescent="0.3">
      <c r="A51" s="3"/>
      <c r="B51" s="160"/>
      <c r="C51" s="160"/>
      <c r="D51" s="160"/>
      <c r="E51" s="160"/>
      <c r="F51" s="160"/>
      <c r="G51" s="160"/>
      <c r="H51" s="160"/>
      <c r="I51" s="230" t="e">
        <f t="shared" si="27"/>
        <v>#DIV/0!</v>
      </c>
      <c r="J51" s="230" t="e">
        <f t="shared" si="28"/>
        <v>#DIV/0!</v>
      </c>
      <c r="K51" s="160"/>
      <c r="L51" s="160"/>
      <c r="M51" s="160"/>
      <c r="N51" s="235" t="e">
        <f t="shared" si="6"/>
        <v>#DIV/0!</v>
      </c>
    </row>
    <row r="52" spans="1:505" s="56" customFormat="1" ht="14.45" x14ac:dyDescent="0.3">
      <c r="A52" s="3"/>
      <c r="B52" s="160"/>
      <c r="C52" s="160"/>
      <c r="D52" s="160"/>
      <c r="E52" s="160"/>
      <c r="F52" s="160"/>
      <c r="G52" s="160"/>
      <c r="H52" s="160"/>
      <c r="I52" s="230" t="e">
        <f t="shared" si="27"/>
        <v>#DIV/0!</v>
      </c>
      <c r="J52" s="230" t="e">
        <f t="shared" si="28"/>
        <v>#DIV/0!</v>
      </c>
      <c r="K52" s="160"/>
      <c r="L52" s="160"/>
      <c r="M52" s="160"/>
      <c r="N52" s="235" t="e">
        <f t="shared" si="6"/>
        <v>#DIV/0!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  <c r="PF52" s="10"/>
      <c r="PG52" s="10"/>
      <c r="PH52" s="10"/>
      <c r="PI52" s="10"/>
      <c r="PJ52" s="10"/>
      <c r="PK52" s="10"/>
      <c r="PL52" s="10"/>
      <c r="PM52" s="10"/>
      <c r="PN52" s="10"/>
      <c r="PO52" s="10"/>
      <c r="PP52" s="10"/>
      <c r="PQ52" s="10"/>
      <c r="PR52" s="10"/>
      <c r="PS52" s="10"/>
      <c r="PT52" s="10"/>
      <c r="PU52" s="10"/>
      <c r="PV52" s="10"/>
      <c r="PW52" s="10"/>
      <c r="PX52" s="10"/>
      <c r="PY52" s="10"/>
      <c r="PZ52" s="10"/>
      <c r="QA52" s="10"/>
      <c r="QB52" s="10"/>
      <c r="QC52" s="10"/>
      <c r="QD52" s="10"/>
      <c r="QE52" s="10"/>
      <c r="QF52" s="10"/>
      <c r="QG52" s="10"/>
      <c r="QH52" s="10"/>
      <c r="QI52" s="10"/>
      <c r="QJ52" s="10"/>
      <c r="QK52" s="10"/>
      <c r="QL52" s="10"/>
      <c r="QM52" s="10"/>
      <c r="QN52" s="10"/>
      <c r="QO52" s="10"/>
      <c r="QP52" s="10"/>
      <c r="QQ52" s="10"/>
      <c r="QR52" s="10"/>
      <c r="QS52" s="10"/>
      <c r="QT52" s="10"/>
      <c r="QU52" s="10"/>
      <c r="QV52" s="10"/>
      <c r="QW52" s="10"/>
      <c r="QX52" s="10"/>
      <c r="QY52" s="10"/>
      <c r="QZ52" s="10"/>
      <c r="RA52" s="10"/>
      <c r="RB52" s="10"/>
      <c r="RC52" s="10"/>
      <c r="RD52" s="10"/>
      <c r="RE52" s="10"/>
      <c r="RF52" s="10"/>
      <c r="RG52" s="10"/>
      <c r="RH52" s="10"/>
      <c r="RI52" s="10"/>
      <c r="RJ52" s="10"/>
      <c r="RK52" s="10"/>
      <c r="RL52" s="10"/>
      <c r="RM52" s="10"/>
      <c r="RN52" s="10"/>
      <c r="RO52" s="10"/>
      <c r="RP52" s="10"/>
      <c r="RQ52" s="10"/>
      <c r="RR52" s="10"/>
      <c r="RS52" s="10"/>
      <c r="RT52" s="10"/>
      <c r="RU52" s="10"/>
      <c r="RV52" s="10"/>
      <c r="RW52" s="10"/>
      <c r="RX52" s="10"/>
      <c r="RY52" s="10"/>
      <c r="RZ52" s="10"/>
      <c r="SA52" s="10"/>
      <c r="SB52" s="10"/>
      <c r="SC52" s="10"/>
      <c r="SD52" s="10"/>
      <c r="SE52" s="10"/>
      <c r="SF52" s="10"/>
      <c r="SG52" s="10"/>
      <c r="SH52" s="10"/>
      <c r="SI52" s="10"/>
      <c r="SJ52" s="10"/>
      <c r="SK52" s="10"/>
    </row>
    <row r="53" spans="1:505" ht="25.5" x14ac:dyDescent="0.25">
      <c r="A53" s="2" t="s">
        <v>161</v>
      </c>
      <c r="B53" s="170"/>
      <c r="C53" s="170"/>
      <c r="D53" s="170"/>
      <c r="E53" s="160"/>
      <c r="F53" s="160"/>
      <c r="G53" s="160"/>
      <c r="H53" s="160"/>
      <c r="I53" s="230" t="e">
        <f t="shared" si="27"/>
        <v>#DIV/0!</v>
      </c>
      <c r="J53" s="230" t="e">
        <f t="shared" si="28"/>
        <v>#DIV/0!</v>
      </c>
      <c r="K53" s="160"/>
      <c r="L53" s="160"/>
      <c r="M53" s="160"/>
      <c r="N53" s="230" t="e">
        <f t="shared" si="6"/>
        <v>#DIV/0!</v>
      </c>
    </row>
    <row r="54" spans="1:505" ht="38.25" x14ac:dyDescent="0.25">
      <c r="A54" s="3" t="s">
        <v>43</v>
      </c>
      <c r="B54" s="160"/>
      <c r="C54" s="160"/>
      <c r="D54" s="160"/>
      <c r="E54" s="160"/>
      <c r="F54" s="160"/>
      <c r="G54" s="160"/>
      <c r="H54" s="160"/>
      <c r="I54" s="230" t="e">
        <f t="shared" si="27"/>
        <v>#DIV/0!</v>
      </c>
      <c r="J54" s="230" t="e">
        <f t="shared" si="28"/>
        <v>#DIV/0!</v>
      </c>
      <c r="K54" s="160"/>
      <c r="L54" s="160"/>
      <c r="M54" s="160"/>
      <c r="N54" s="235" t="e">
        <f t="shared" si="6"/>
        <v>#DIV/0!</v>
      </c>
    </row>
    <row r="55" spans="1:505" ht="15" x14ac:dyDescent="0.25">
      <c r="A55" s="2" t="s">
        <v>162</v>
      </c>
      <c r="B55" s="169"/>
      <c r="C55" s="169"/>
      <c r="D55" s="169"/>
      <c r="E55" s="160"/>
      <c r="F55" s="160"/>
      <c r="G55" s="160"/>
      <c r="H55" s="160"/>
      <c r="I55" s="243" t="e">
        <f t="shared" si="27"/>
        <v>#DIV/0!</v>
      </c>
      <c r="J55" s="230" t="e">
        <f t="shared" si="28"/>
        <v>#DIV/0!</v>
      </c>
      <c r="K55" s="160"/>
      <c r="L55" s="160"/>
      <c r="M55" s="160"/>
      <c r="N55" s="243" t="e">
        <f t="shared" si="6"/>
        <v>#DIV/0!</v>
      </c>
    </row>
    <row r="56" spans="1:505" ht="14.45" x14ac:dyDescent="0.3">
      <c r="A56" s="2"/>
      <c r="B56" s="170"/>
      <c r="C56" s="170"/>
      <c r="D56" s="170"/>
      <c r="E56" s="160"/>
      <c r="F56" s="160"/>
      <c r="G56" s="160"/>
      <c r="H56" s="160"/>
      <c r="I56" s="230" t="e">
        <f t="shared" si="27"/>
        <v>#DIV/0!</v>
      </c>
      <c r="J56" s="230" t="e">
        <f t="shared" si="28"/>
        <v>#DIV/0!</v>
      </c>
      <c r="K56" s="160"/>
      <c r="L56" s="160"/>
      <c r="M56" s="160"/>
      <c r="N56" s="230" t="e">
        <f t="shared" si="6"/>
        <v>#DIV/0!</v>
      </c>
    </row>
    <row r="57" spans="1:505" ht="25.5" x14ac:dyDescent="0.25">
      <c r="A57" s="2" t="s">
        <v>161</v>
      </c>
      <c r="B57" s="170"/>
      <c r="C57" s="170"/>
      <c r="D57" s="170"/>
      <c r="E57" s="160"/>
      <c r="F57" s="160"/>
      <c r="G57" s="160"/>
      <c r="H57" s="160"/>
      <c r="I57" s="230" t="e">
        <f t="shared" si="27"/>
        <v>#DIV/0!</v>
      </c>
      <c r="J57" s="230" t="e">
        <f t="shared" si="28"/>
        <v>#DIV/0!</v>
      </c>
      <c r="K57" s="160"/>
      <c r="L57" s="160"/>
      <c r="M57" s="160"/>
      <c r="N57" s="230" t="e">
        <f t="shared" si="6"/>
        <v>#DIV/0!</v>
      </c>
    </row>
    <row r="58" spans="1:505" ht="89.25" x14ac:dyDescent="0.25">
      <c r="A58" s="3" t="s">
        <v>182</v>
      </c>
      <c r="B58" s="160"/>
      <c r="C58" s="160"/>
      <c r="D58" s="160"/>
      <c r="E58" s="160"/>
      <c r="F58" s="160"/>
      <c r="G58" s="160"/>
      <c r="H58" s="160"/>
      <c r="I58" s="230" t="e">
        <f t="shared" si="27"/>
        <v>#DIV/0!</v>
      </c>
      <c r="J58" s="230" t="e">
        <f t="shared" si="28"/>
        <v>#DIV/0!</v>
      </c>
      <c r="K58" s="160"/>
      <c r="L58" s="160"/>
      <c r="M58" s="160"/>
      <c r="N58" s="235" t="e">
        <f t="shared" si="6"/>
        <v>#DIV/0!</v>
      </c>
    </row>
    <row r="59" spans="1:505" ht="51" x14ac:dyDescent="0.25">
      <c r="A59" s="88" t="s">
        <v>44</v>
      </c>
      <c r="B59" s="171">
        <f>B60+B61+B62+B63</f>
        <v>0</v>
      </c>
      <c r="C59" s="171">
        <f t="shared" ref="C59:H59" si="35">C60+C61+C62+C63</f>
        <v>0</v>
      </c>
      <c r="D59" s="171">
        <f t="shared" si="35"/>
        <v>0</v>
      </c>
      <c r="E59" s="171">
        <f t="shared" si="35"/>
        <v>0</v>
      </c>
      <c r="F59" s="171">
        <f t="shared" si="35"/>
        <v>0</v>
      </c>
      <c r="G59" s="171">
        <f t="shared" si="35"/>
        <v>0</v>
      </c>
      <c r="H59" s="171">
        <f t="shared" si="35"/>
        <v>0</v>
      </c>
      <c r="I59" s="234" t="e">
        <f t="shared" si="27"/>
        <v>#DIV/0!</v>
      </c>
      <c r="J59" s="234" t="e">
        <f t="shared" si="28"/>
        <v>#DIV/0!</v>
      </c>
      <c r="K59" s="171">
        <f t="shared" ref="K59:M59" si="36">K60+K61+K62+K63</f>
        <v>0</v>
      </c>
      <c r="L59" s="171">
        <f t="shared" si="36"/>
        <v>0</v>
      </c>
      <c r="M59" s="171">
        <f t="shared" si="36"/>
        <v>0</v>
      </c>
      <c r="N59" s="234" t="e">
        <f t="shared" si="6"/>
        <v>#DIV/0!</v>
      </c>
    </row>
    <row r="60" spans="1:505" ht="14.45" x14ac:dyDescent="0.3">
      <c r="A60" s="3"/>
      <c r="B60" s="170"/>
      <c r="C60" s="170"/>
      <c r="D60" s="170"/>
      <c r="E60" s="170"/>
      <c r="F60" s="170"/>
      <c r="G60" s="170"/>
      <c r="H60" s="170"/>
      <c r="I60" s="235" t="e">
        <f t="shared" si="27"/>
        <v>#DIV/0!</v>
      </c>
      <c r="J60" s="235" t="e">
        <f t="shared" si="28"/>
        <v>#DIV/0!</v>
      </c>
      <c r="K60" s="170"/>
      <c r="L60" s="170"/>
      <c r="M60" s="170"/>
      <c r="N60" s="235" t="e">
        <f t="shared" si="6"/>
        <v>#DIV/0!</v>
      </c>
    </row>
    <row r="61" spans="1:505" ht="14.45" x14ac:dyDescent="0.3">
      <c r="A61" s="3"/>
      <c r="B61" s="170"/>
      <c r="C61" s="170"/>
      <c r="D61" s="170"/>
      <c r="E61" s="170"/>
      <c r="F61" s="170"/>
      <c r="G61" s="170"/>
      <c r="H61" s="170"/>
      <c r="I61" s="235" t="e">
        <f t="shared" si="27"/>
        <v>#DIV/0!</v>
      </c>
      <c r="J61" s="235" t="e">
        <f t="shared" si="28"/>
        <v>#DIV/0!</v>
      </c>
      <c r="K61" s="170"/>
      <c r="L61" s="170"/>
      <c r="M61" s="170"/>
      <c r="N61" s="235" t="e">
        <f t="shared" si="6"/>
        <v>#DIV/0!</v>
      </c>
    </row>
    <row r="62" spans="1:505" ht="14.45" x14ac:dyDescent="0.3">
      <c r="A62" s="3"/>
      <c r="B62" s="170"/>
      <c r="C62" s="170"/>
      <c r="D62" s="170"/>
      <c r="E62" s="170"/>
      <c r="F62" s="170"/>
      <c r="G62" s="170"/>
      <c r="H62" s="170"/>
      <c r="I62" s="235" t="e">
        <f t="shared" si="27"/>
        <v>#DIV/0!</v>
      </c>
      <c r="J62" s="235" t="e">
        <f t="shared" si="28"/>
        <v>#DIV/0!</v>
      </c>
      <c r="K62" s="170"/>
      <c r="L62" s="170"/>
      <c r="M62" s="170"/>
      <c r="N62" s="235" t="e">
        <f t="shared" si="6"/>
        <v>#DIV/0!</v>
      </c>
    </row>
    <row r="63" spans="1:505" ht="14.45" x14ac:dyDescent="0.3">
      <c r="A63" s="3"/>
      <c r="B63" s="170"/>
      <c r="C63" s="170"/>
      <c r="D63" s="170"/>
      <c r="E63" s="170"/>
      <c r="F63" s="170"/>
      <c r="G63" s="170"/>
      <c r="H63" s="170"/>
      <c r="I63" s="235" t="e">
        <f t="shared" si="27"/>
        <v>#DIV/0!</v>
      </c>
      <c r="J63" s="235" t="e">
        <f t="shared" si="28"/>
        <v>#DIV/0!</v>
      </c>
      <c r="K63" s="170"/>
      <c r="L63" s="170"/>
      <c r="M63" s="170"/>
      <c r="N63" s="235" t="e">
        <f t="shared" si="6"/>
        <v>#DIV/0!</v>
      </c>
    </row>
    <row r="64" spans="1:505" ht="25.5" x14ac:dyDescent="0.25">
      <c r="A64" s="2" t="s">
        <v>161</v>
      </c>
      <c r="B64" s="170"/>
      <c r="C64" s="170"/>
      <c r="D64" s="170"/>
      <c r="E64" s="157"/>
      <c r="F64" s="169"/>
      <c r="G64" s="170"/>
      <c r="H64" s="170"/>
      <c r="I64" s="235" t="e">
        <f t="shared" si="27"/>
        <v>#DIV/0!</v>
      </c>
      <c r="J64" s="230" t="e">
        <f t="shared" si="28"/>
        <v>#DIV/0!</v>
      </c>
      <c r="K64" s="162"/>
      <c r="L64" s="162"/>
      <c r="M64" s="169"/>
      <c r="N64" s="235" t="e">
        <f t="shared" si="6"/>
        <v>#DIV/0!</v>
      </c>
    </row>
    <row r="65" spans="1:14" ht="38.25" x14ac:dyDescent="0.25">
      <c r="A65" s="172" t="s">
        <v>45</v>
      </c>
      <c r="B65" s="167">
        <f>B66+B67+B68+B69+B70+B71+B72</f>
        <v>0</v>
      </c>
      <c r="C65" s="167">
        <f t="shared" ref="C65:H65" si="37">C66+C67+C68+C69+C70+C71+C72</f>
        <v>0</v>
      </c>
      <c r="D65" s="167">
        <f t="shared" si="37"/>
        <v>0</v>
      </c>
      <c r="E65" s="167">
        <f t="shared" si="37"/>
        <v>0</v>
      </c>
      <c r="F65" s="167">
        <f t="shared" si="37"/>
        <v>0</v>
      </c>
      <c r="G65" s="167">
        <f t="shared" si="37"/>
        <v>0</v>
      </c>
      <c r="H65" s="167">
        <f t="shared" si="37"/>
        <v>0</v>
      </c>
      <c r="I65" s="233" t="e">
        <f t="shared" si="27"/>
        <v>#DIV/0!</v>
      </c>
      <c r="J65" s="233" t="e">
        <f t="shared" si="28"/>
        <v>#DIV/0!</v>
      </c>
      <c r="K65" s="167">
        <f t="shared" ref="K65" si="38">K66+K67+K68+K69+K70+K71+K72</f>
        <v>0</v>
      </c>
      <c r="L65" s="167">
        <f t="shared" ref="L65" si="39">L66+L67+L68+L69+L70+L71+L72</f>
        <v>0</v>
      </c>
      <c r="M65" s="167">
        <f t="shared" ref="M65" si="40">M66+M67+M68+M69+M70+M71+M72</f>
        <v>0</v>
      </c>
      <c r="N65" s="233" t="e">
        <f t="shared" si="6"/>
        <v>#DIV/0!</v>
      </c>
    </row>
    <row r="66" spans="1:14" ht="14.45" x14ac:dyDescent="0.3">
      <c r="A66" s="3"/>
      <c r="B66" s="160"/>
      <c r="C66" s="160"/>
      <c r="D66" s="160"/>
      <c r="E66" s="157"/>
      <c r="F66" s="169"/>
      <c r="G66" s="160"/>
      <c r="H66" s="160"/>
      <c r="I66" s="230" t="e">
        <f t="shared" si="27"/>
        <v>#DIV/0!</v>
      </c>
      <c r="J66" s="230" t="e">
        <f t="shared" si="28"/>
        <v>#DIV/0!</v>
      </c>
      <c r="K66" s="160"/>
      <c r="L66" s="160"/>
      <c r="M66" s="160"/>
      <c r="N66" s="230" t="e">
        <f t="shared" si="6"/>
        <v>#DIV/0!</v>
      </c>
    </row>
    <row r="67" spans="1:14" ht="14.45" x14ac:dyDescent="0.3">
      <c r="A67" s="3"/>
      <c r="B67" s="160"/>
      <c r="C67" s="160"/>
      <c r="D67" s="160"/>
      <c r="E67" s="157"/>
      <c r="F67" s="169"/>
      <c r="G67" s="160"/>
      <c r="H67" s="160"/>
      <c r="I67" s="230" t="e">
        <f t="shared" si="27"/>
        <v>#DIV/0!</v>
      </c>
      <c r="J67" s="230" t="e">
        <f t="shared" si="28"/>
        <v>#DIV/0!</v>
      </c>
      <c r="K67" s="160"/>
      <c r="L67" s="160"/>
      <c r="M67" s="160"/>
      <c r="N67" s="230" t="e">
        <f t="shared" si="6"/>
        <v>#DIV/0!</v>
      </c>
    </row>
    <row r="68" spans="1:14" ht="14.45" x14ac:dyDescent="0.3">
      <c r="A68" s="3"/>
      <c r="B68" s="160"/>
      <c r="C68" s="160"/>
      <c r="D68" s="160"/>
      <c r="E68" s="157"/>
      <c r="F68" s="169"/>
      <c r="G68" s="160"/>
      <c r="H68" s="160"/>
      <c r="I68" s="230" t="e">
        <f t="shared" si="27"/>
        <v>#DIV/0!</v>
      </c>
      <c r="J68" s="230" t="e">
        <f t="shared" si="28"/>
        <v>#DIV/0!</v>
      </c>
      <c r="K68" s="160"/>
      <c r="L68" s="160"/>
      <c r="M68" s="160"/>
      <c r="N68" s="230" t="e">
        <f t="shared" si="6"/>
        <v>#DIV/0!</v>
      </c>
    </row>
    <row r="69" spans="1:14" ht="14.45" x14ac:dyDescent="0.3">
      <c r="A69" s="3"/>
      <c r="B69" s="160"/>
      <c r="C69" s="160"/>
      <c r="D69" s="160"/>
      <c r="E69" s="157"/>
      <c r="F69" s="169"/>
      <c r="G69" s="160"/>
      <c r="H69" s="160"/>
      <c r="I69" s="230" t="e">
        <f t="shared" si="27"/>
        <v>#DIV/0!</v>
      </c>
      <c r="J69" s="230" t="e">
        <f t="shared" si="28"/>
        <v>#DIV/0!</v>
      </c>
      <c r="K69" s="160"/>
      <c r="L69" s="160"/>
      <c r="M69" s="160"/>
      <c r="N69" s="230" t="e">
        <f t="shared" si="6"/>
        <v>#DIV/0!</v>
      </c>
    </row>
    <row r="70" spans="1:14" ht="14.45" x14ac:dyDescent="0.3">
      <c r="A70" s="3"/>
      <c r="B70" s="160"/>
      <c r="C70" s="160"/>
      <c r="D70" s="160"/>
      <c r="E70" s="157"/>
      <c r="F70" s="169"/>
      <c r="G70" s="160"/>
      <c r="H70" s="160"/>
      <c r="I70" s="230" t="e">
        <f t="shared" si="27"/>
        <v>#DIV/0!</v>
      </c>
      <c r="J70" s="230" t="e">
        <f t="shared" si="28"/>
        <v>#DIV/0!</v>
      </c>
      <c r="K70" s="160"/>
      <c r="L70" s="160"/>
      <c r="M70" s="160"/>
      <c r="N70" s="235" t="e">
        <f t="shared" si="6"/>
        <v>#DIV/0!</v>
      </c>
    </row>
    <row r="71" spans="1:14" ht="14.45" x14ac:dyDescent="0.3">
      <c r="A71" s="3"/>
      <c r="B71" s="160"/>
      <c r="C71" s="160"/>
      <c r="D71" s="160"/>
      <c r="E71" s="157"/>
      <c r="F71" s="169"/>
      <c r="G71" s="160"/>
      <c r="H71" s="160"/>
      <c r="I71" s="230" t="e">
        <f t="shared" si="27"/>
        <v>#DIV/0!</v>
      </c>
      <c r="J71" s="230" t="e">
        <f t="shared" si="28"/>
        <v>#DIV/0!</v>
      </c>
      <c r="K71" s="160"/>
      <c r="L71" s="160"/>
      <c r="M71" s="160"/>
      <c r="N71" s="230" t="e">
        <f t="shared" ref="N71:N134" si="41">K71/H71</f>
        <v>#DIV/0!</v>
      </c>
    </row>
    <row r="72" spans="1:14" ht="14.45" x14ac:dyDescent="0.3">
      <c r="A72" s="3"/>
      <c r="B72" s="160"/>
      <c r="C72" s="160"/>
      <c r="D72" s="160"/>
      <c r="E72" s="157"/>
      <c r="F72" s="169"/>
      <c r="G72" s="160"/>
      <c r="H72" s="160"/>
      <c r="I72" s="230" t="e">
        <f t="shared" si="27"/>
        <v>#DIV/0!</v>
      </c>
      <c r="J72" s="230" t="e">
        <f t="shared" si="28"/>
        <v>#DIV/0!</v>
      </c>
      <c r="K72" s="160"/>
      <c r="L72" s="160"/>
      <c r="M72" s="160"/>
      <c r="N72" s="230" t="e">
        <f t="shared" si="41"/>
        <v>#DIV/0!</v>
      </c>
    </row>
    <row r="73" spans="1:14" ht="14.45" x14ac:dyDescent="0.3">
      <c r="A73" s="3"/>
      <c r="B73" s="160"/>
      <c r="C73" s="160"/>
      <c r="D73" s="160"/>
      <c r="E73" s="157"/>
      <c r="F73" s="169"/>
      <c r="G73" s="160"/>
      <c r="H73" s="160"/>
      <c r="I73" s="230" t="e">
        <f t="shared" si="27"/>
        <v>#DIV/0!</v>
      </c>
      <c r="J73" s="230" t="e">
        <f t="shared" si="28"/>
        <v>#DIV/0!</v>
      </c>
      <c r="K73" s="162"/>
      <c r="L73" s="160"/>
      <c r="M73" s="160"/>
      <c r="N73" s="230" t="e">
        <f t="shared" si="41"/>
        <v>#DIV/0!</v>
      </c>
    </row>
    <row r="74" spans="1:14" ht="14.45" x14ac:dyDescent="0.3">
      <c r="A74" s="3"/>
      <c r="B74" s="160"/>
      <c r="C74" s="160"/>
      <c r="D74" s="160"/>
      <c r="E74" s="157"/>
      <c r="F74" s="169"/>
      <c r="G74" s="160"/>
      <c r="H74" s="160"/>
      <c r="I74" s="230" t="e">
        <f t="shared" si="27"/>
        <v>#DIV/0!</v>
      </c>
      <c r="J74" s="230" t="e">
        <f t="shared" si="28"/>
        <v>#DIV/0!</v>
      </c>
      <c r="K74" s="162"/>
      <c r="L74" s="160"/>
      <c r="M74" s="160"/>
      <c r="N74" s="230" t="e">
        <f t="shared" si="41"/>
        <v>#DIV/0!</v>
      </c>
    </row>
    <row r="75" spans="1:14" ht="14.45" x14ac:dyDescent="0.3">
      <c r="A75" s="3"/>
      <c r="B75" s="160"/>
      <c r="C75" s="160"/>
      <c r="D75" s="160"/>
      <c r="E75" s="157"/>
      <c r="F75" s="169"/>
      <c r="G75" s="160"/>
      <c r="H75" s="160"/>
      <c r="I75" s="230" t="e">
        <f t="shared" si="27"/>
        <v>#DIV/0!</v>
      </c>
      <c r="J75" s="230" t="e">
        <f t="shared" si="28"/>
        <v>#DIV/0!</v>
      </c>
      <c r="K75" s="162"/>
      <c r="L75" s="160"/>
      <c r="M75" s="160"/>
      <c r="N75" s="230" t="e">
        <f t="shared" si="41"/>
        <v>#DIV/0!</v>
      </c>
    </row>
    <row r="76" spans="1:14" ht="14.45" x14ac:dyDescent="0.3">
      <c r="A76" s="3"/>
      <c r="B76" s="160"/>
      <c r="C76" s="160"/>
      <c r="D76" s="160"/>
      <c r="E76" s="157"/>
      <c r="F76" s="169"/>
      <c r="G76" s="160"/>
      <c r="H76" s="160"/>
      <c r="I76" s="230" t="e">
        <f t="shared" si="27"/>
        <v>#DIV/0!</v>
      </c>
      <c r="J76" s="230" t="e">
        <f t="shared" si="28"/>
        <v>#DIV/0!</v>
      </c>
      <c r="K76" s="162"/>
      <c r="L76" s="160"/>
      <c r="M76" s="160"/>
      <c r="N76" s="230" t="e">
        <f t="shared" si="41"/>
        <v>#DIV/0!</v>
      </c>
    </row>
    <row r="77" spans="1:14" ht="25.5" x14ac:dyDescent="0.25">
      <c r="A77" s="2" t="s">
        <v>161</v>
      </c>
      <c r="B77" s="170"/>
      <c r="C77" s="170"/>
      <c r="D77" s="170"/>
      <c r="E77" s="170"/>
      <c r="F77" s="170"/>
      <c r="G77" s="170"/>
      <c r="H77" s="170"/>
      <c r="I77" s="230" t="e">
        <f t="shared" si="27"/>
        <v>#DIV/0!</v>
      </c>
      <c r="J77" s="230" t="e">
        <f t="shared" si="28"/>
        <v>#DIV/0!</v>
      </c>
      <c r="K77" s="170"/>
      <c r="L77" s="170"/>
      <c r="M77" s="170"/>
      <c r="N77" s="230" t="e">
        <f t="shared" si="41"/>
        <v>#DIV/0!</v>
      </c>
    </row>
    <row r="78" spans="1:14" ht="51" x14ac:dyDescent="0.25">
      <c r="A78" s="3" t="s">
        <v>46</v>
      </c>
      <c r="B78" s="169">
        <f>B80+B81+B82+B83</f>
        <v>0</v>
      </c>
      <c r="C78" s="169">
        <f t="shared" ref="C78:H78" si="42">C80+C81+C82+C83</f>
        <v>0</v>
      </c>
      <c r="D78" s="169">
        <f t="shared" si="42"/>
        <v>0</v>
      </c>
      <c r="E78" s="169">
        <f t="shared" si="42"/>
        <v>0</v>
      </c>
      <c r="F78" s="169">
        <f t="shared" si="42"/>
        <v>0</v>
      </c>
      <c r="G78" s="169">
        <f t="shared" si="42"/>
        <v>0</v>
      </c>
      <c r="H78" s="169">
        <f t="shared" si="42"/>
        <v>0</v>
      </c>
      <c r="I78" s="243" t="e">
        <f t="shared" si="27"/>
        <v>#DIV/0!</v>
      </c>
      <c r="J78" s="230" t="e">
        <f t="shared" si="28"/>
        <v>#DIV/0!</v>
      </c>
      <c r="K78" s="169">
        <f t="shared" ref="K78:M78" si="43">K80+K81+K82+K83</f>
        <v>0</v>
      </c>
      <c r="L78" s="169">
        <f t="shared" si="43"/>
        <v>0</v>
      </c>
      <c r="M78" s="169">
        <f t="shared" si="43"/>
        <v>0</v>
      </c>
      <c r="N78" s="230" t="e">
        <f t="shared" si="41"/>
        <v>#DIV/0!</v>
      </c>
    </row>
    <row r="79" spans="1:14" ht="15" x14ac:dyDescent="0.25">
      <c r="A79" s="2" t="s">
        <v>47</v>
      </c>
      <c r="B79" s="160"/>
      <c r="C79" s="160"/>
      <c r="D79" s="160"/>
      <c r="E79" s="160"/>
      <c r="F79" s="169"/>
      <c r="G79" s="160"/>
      <c r="H79" s="160"/>
      <c r="I79" s="230" t="e">
        <f t="shared" si="27"/>
        <v>#DIV/0!</v>
      </c>
      <c r="J79" s="230" t="e">
        <f t="shared" si="28"/>
        <v>#DIV/0!</v>
      </c>
      <c r="K79" s="160"/>
      <c r="L79" s="160"/>
      <c r="M79" s="169"/>
      <c r="N79" s="230" t="e">
        <f t="shared" si="41"/>
        <v>#DIV/0!</v>
      </c>
    </row>
    <row r="80" spans="1:14" ht="14.45" x14ac:dyDescent="0.3">
      <c r="A80" s="3"/>
      <c r="B80" s="160"/>
      <c r="C80" s="160"/>
      <c r="D80" s="160"/>
      <c r="E80" s="160"/>
      <c r="F80" s="169"/>
      <c r="G80" s="160"/>
      <c r="H80" s="160"/>
      <c r="I80" s="230" t="e">
        <f t="shared" si="27"/>
        <v>#DIV/0!</v>
      </c>
      <c r="J80" s="230" t="e">
        <f t="shared" si="28"/>
        <v>#DIV/0!</v>
      </c>
      <c r="K80" s="160"/>
      <c r="L80" s="160"/>
      <c r="M80" s="169"/>
      <c r="N80" s="230" t="e">
        <f t="shared" si="41"/>
        <v>#DIV/0!</v>
      </c>
    </row>
    <row r="81" spans="1:505" ht="14.45" x14ac:dyDescent="0.3">
      <c r="A81" s="3"/>
      <c r="B81" s="160"/>
      <c r="C81" s="160"/>
      <c r="D81" s="160"/>
      <c r="E81" s="160"/>
      <c r="F81" s="169"/>
      <c r="G81" s="160"/>
      <c r="H81" s="160"/>
      <c r="I81" s="230" t="e">
        <f t="shared" si="27"/>
        <v>#DIV/0!</v>
      </c>
      <c r="J81" s="230" t="e">
        <f t="shared" si="28"/>
        <v>#DIV/0!</v>
      </c>
      <c r="K81" s="160"/>
      <c r="L81" s="160"/>
      <c r="M81" s="169"/>
      <c r="N81" s="230" t="e">
        <f t="shared" si="41"/>
        <v>#DIV/0!</v>
      </c>
    </row>
    <row r="82" spans="1:505" ht="14.45" x14ac:dyDescent="0.3">
      <c r="A82" s="3"/>
      <c r="B82" s="160"/>
      <c r="C82" s="160"/>
      <c r="D82" s="160"/>
      <c r="E82" s="160"/>
      <c r="F82" s="169"/>
      <c r="G82" s="160"/>
      <c r="H82" s="160"/>
      <c r="I82" s="230" t="e">
        <f t="shared" si="27"/>
        <v>#DIV/0!</v>
      </c>
      <c r="J82" s="230" t="e">
        <f t="shared" si="28"/>
        <v>#DIV/0!</v>
      </c>
      <c r="K82" s="160"/>
      <c r="L82" s="160"/>
      <c r="M82" s="169"/>
      <c r="N82" s="230" t="e">
        <f t="shared" si="41"/>
        <v>#DIV/0!</v>
      </c>
    </row>
    <row r="83" spans="1:505" s="71" customFormat="1" ht="14.45" x14ac:dyDescent="0.3">
      <c r="A83" s="3"/>
      <c r="B83" s="160"/>
      <c r="C83" s="160"/>
      <c r="D83" s="160"/>
      <c r="E83" s="160"/>
      <c r="F83" s="169"/>
      <c r="G83" s="160"/>
      <c r="H83" s="160"/>
      <c r="I83" s="230" t="e">
        <f t="shared" si="27"/>
        <v>#DIV/0!</v>
      </c>
      <c r="J83" s="230" t="e">
        <f t="shared" si="28"/>
        <v>#DIV/0!</v>
      </c>
      <c r="K83" s="160"/>
      <c r="L83" s="160"/>
      <c r="M83" s="169"/>
      <c r="N83" s="230" t="e">
        <f t="shared" si="41"/>
        <v>#DIV/0!</v>
      </c>
      <c r="O83" s="10"/>
      <c r="P83" s="10"/>
      <c r="Q83" s="10"/>
      <c r="R83" s="1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  <c r="BK83" s="70"/>
      <c r="BL83" s="70"/>
      <c r="BM83" s="70"/>
      <c r="BN83" s="70"/>
      <c r="BO83" s="70"/>
      <c r="BP83" s="70"/>
      <c r="BQ83" s="70"/>
      <c r="BR83" s="70"/>
      <c r="BS83" s="70"/>
      <c r="BT83" s="70"/>
      <c r="BU83" s="70"/>
      <c r="BV83" s="70"/>
      <c r="BW83" s="70"/>
      <c r="BX83" s="70"/>
      <c r="BY83" s="70"/>
      <c r="BZ83" s="70"/>
      <c r="CA83" s="70"/>
      <c r="CB83" s="70"/>
      <c r="CC83" s="70"/>
      <c r="CD83" s="70"/>
      <c r="CE83" s="70"/>
      <c r="CF83" s="70"/>
      <c r="CG83" s="70"/>
      <c r="CH83" s="70"/>
      <c r="CI83" s="70"/>
      <c r="CJ83" s="70"/>
      <c r="CK83" s="70"/>
      <c r="CL83" s="70"/>
      <c r="CM83" s="70"/>
      <c r="CN83" s="70"/>
      <c r="CO83" s="70"/>
      <c r="CP83" s="70"/>
      <c r="CQ83" s="70"/>
      <c r="CR83" s="70"/>
      <c r="CS83" s="70"/>
      <c r="CT83" s="70"/>
      <c r="CU83" s="70"/>
      <c r="CV83" s="70"/>
      <c r="CW83" s="70"/>
      <c r="CX83" s="70"/>
      <c r="CY83" s="70"/>
      <c r="CZ83" s="70"/>
      <c r="DA83" s="70"/>
      <c r="DB83" s="70"/>
      <c r="DC83" s="70"/>
      <c r="DD83" s="70"/>
      <c r="DE83" s="70"/>
      <c r="DF83" s="70"/>
      <c r="DG83" s="70"/>
      <c r="DH83" s="70"/>
      <c r="DI83" s="70"/>
      <c r="DJ83" s="70"/>
      <c r="DK83" s="70"/>
      <c r="DL83" s="70"/>
      <c r="DM83" s="70"/>
      <c r="DN83" s="70"/>
      <c r="DO83" s="70"/>
      <c r="DP83" s="70"/>
      <c r="DQ83" s="70"/>
      <c r="DR83" s="70"/>
      <c r="DS83" s="70"/>
      <c r="DT83" s="70"/>
      <c r="DU83" s="70"/>
      <c r="DV83" s="70"/>
      <c r="DW83" s="70"/>
      <c r="DX83" s="70"/>
      <c r="DY83" s="70"/>
      <c r="DZ83" s="70"/>
      <c r="EA83" s="70"/>
      <c r="EB83" s="70"/>
      <c r="EC83" s="70"/>
      <c r="ED83" s="70"/>
      <c r="EE83" s="70"/>
      <c r="EF83" s="70"/>
      <c r="EG83" s="70"/>
      <c r="EH83" s="70"/>
      <c r="EI83" s="70"/>
      <c r="EJ83" s="70"/>
      <c r="EK83" s="70"/>
      <c r="EL83" s="70"/>
      <c r="EM83" s="70"/>
      <c r="EN83" s="70"/>
      <c r="EO83" s="70"/>
      <c r="EP83" s="70"/>
      <c r="EQ83" s="70"/>
      <c r="ER83" s="70"/>
      <c r="ES83" s="70"/>
      <c r="ET83" s="70"/>
      <c r="EU83" s="70"/>
      <c r="EV83" s="70"/>
      <c r="EW83" s="70"/>
      <c r="EX83" s="70"/>
      <c r="EY83" s="70"/>
      <c r="EZ83" s="70"/>
      <c r="FA83" s="70"/>
      <c r="FB83" s="70"/>
      <c r="FC83" s="70"/>
      <c r="FD83" s="70"/>
      <c r="FE83" s="70"/>
      <c r="FF83" s="70"/>
      <c r="FG83" s="70"/>
      <c r="FH83" s="70"/>
      <c r="FI83" s="70"/>
      <c r="FJ83" s="70"/>
      <c r="FK83" s="70"/>
      <c r="FL83" s="70"/>
      <c r="FM83" s="70"/>
      <c r="FN83" s="70"/>
      <c r="FO83" s="70"/>
      <c r="FP83" s="70"/>
      <c r="FQ83" s="70"/>
      <c r="FR83" s="70"/>
      <c r="FS83" s="70"/>
      <c r="FT83" s="70"/>
      <c r="FU83" s="70"/>
      <c r="FV83" s="70"/>
      <c r="FW83" s="70"/>
      <c r="FX83" s="70"/>
      <c r="FY83" s="70"/>
      <c r="FZ83" s="70"/>
      <c r="GA83" s="70"/>
      <c r="GB83" s="70"/>
      <c r="GC83" s="70"/>
      <c r="GD83" s="70"/>
      <c r="GE83" s="70"/>
      <c r="GF83" s="70"/>
      <c r="GG83" s="70"/>
      <c r="GH83" s="70"/>
      <c r="GI83" s="70"/>
      <c r="GJ83" s="70"/>
      <c r="GK83" s="70"/>
      <c r="GL83" s="70"/>
      <c r="GM83" s="70"/>
      <c r="GN83" s="70"/>
      <c r="GO83" s="70"/>
      <c r="GP83" s="70"/>
      <c r="GQ83" s="70"/>
      <c r="GR83" s="70"/>
      <c r="GS83" s="70"/>
      <c r="GT83" s="70"/>
      <c r="GU83" s="70"/>
      <c r="GV83" s="70"/>
      <c r="GW83" s="70"/>
      <c r="GX83" s="70"/>
      <c r="GY83" s="70"/>
      <c r="GZ83" s="70"/>
      <c r="HA83" s="70"/>
      <c r="HB83" s="70"/>
      <c r="HC83" s="70"/>
      <c r="HD83" s="70"/>
      <c r="HE83" s="70"/>
      <c r="HF83" s="70"/>
      <c r="HG83" s="70"/>
      <c r="HH83" s="70"/>
      <c r="HI83" s="70"/>
      <c r="HJ83" s="70"/>
      <c r="HK83" s="70"/>
      <c r="HL83" s="70"/>
      <c r="HM83" s="70"/>
      <c r="HN83" s="70"/>
      <c r="HO83" s="70"/>
      <c r="HP83" s="70"/>
      <c r="HQ83" s="70"/>
      <c r="HR83" s="70"/>
      <c r="HS83" s="70"/>
      <c r="HT83" s="70"/>
      <c r="HU83" s="70"/>
      <c r="HV83" s="70"/>
      <c r="HW83" s="70"/>
      <c r="HX83" s="70"/>
      <c r="HY83" s="70"/>
      <c r="HZ83" s="70"/>
      <c r="IA83" s="70"/>
      <c r="IB83" s="70"/>
      <c r="IC83" s="70"/>
      <c r="ID83" s="70"/>
      <c r="IE83" s="70"/>
      <c r="IF83" s="70"/>
      <c r="IG83" s="70"/>
      <c r="IH83" s="70"/>
      <c r="II83" s="70"/>
      <c r="IJ83" s="70"/>
      <c r="IK83" s="70"/>
      <c r="IL83" s="70"/>
      <c r="IM83" s="70"/>
      <c r="IN83" s="70"/>
      <c r="IO83" s="70"/>
      <c r="IP83" s="70"/>
      <c r="IQ83" s="70"/>
      <c r="IR83" s="70"/>
      <c r="IS83" s="70"/>
      <c r="IT83" s="70"/>
      <c r="IU83" s="70"/>
      <c r="IV83" s="70"/>
      <c r="IW83" s="70"/>
      <c r="IX83" s="70"/>
      <c r="IY83" s="70"/>
      <c r="IZ83" s="70"/>
      <c r="JA83" s="70"/>
      <c r="JB83" s="70"/>
      <c r="JC83" s="70"/>
      <c r="JD83" s="70"/>
      <c r="JE83" s="70"/>
      <c r="JF83" s="70"/>
      <c r="JG83" s="70"/>
      <c r="JH83" s="70"/>
      <c r="JI83" s="70"/>
      <c r="JJ83" s="70"/>
      <c r="JK83" s="70"/>
      <c r="JL83" s="70"/>
      <c r="JM83" s="70"/>
      <c r="JN83" s="70"/>
      <c r="JO83" s="70"/>
      <c r="JP83" s="70"/>
      <c r="JQ83" s="70"/>
      <c r="JR83" s="70"/>
      <c r="JS83" s="70"/>
      <c r="JT83" s="70"/>
      <c r="JU83" s="70"/>
      <c r="JV83" s="70"/>
      <c r="JW83" s="70"/>
      <c r="JX83" s="70"/>
      <c r="JY83" s="70"/>
      <c r="JZ83" s="70"/>
      <c r="KA83" s="70"/>
      <c r="KB83" s="70"/>
      <c r="KC83" s="70"/>
      <c r="KD83" s="70"/>
      <c r="KE83" s="70"/>
      <c r="KF83" s="70"/>
      <c r="KG83" s="70"/>
      <c r="KH83" s="70"/>
      <c r="KI83" s="70"/>
      <c r="KJ83" s="70"/>
      <c r="KK83" s="70"/>
      <c r="KL83" s="70"/>
      <c r="KM83" s="70"/>
      <c r="KN83" s="70"/>
      <c r="KO83" s="70"/>
      <c r="KP83" s="70"/>
      <c r="KQ83" s="70"/>
      <c r="KR83" s="70"/>
      <c r="KS83" s="70"/>
      <c r="KT83" s="70"/>
      <c r="KU83" s="70"/>
      <c r="KV83" s="70"/>
      <c r="KW83" s="70"/>
      <c r="KX83" s="70"/>
      <c r="KY83" s="70"/>
      <c r="KZ83" s="70"/>
      <c r="LA83" s="70"/>
      <c r="LB83" s="70"/>
      <c r="LC83" s="70"/>
      <c r="LD83" s="70"/>
      <c r="LE83" s="70"/>
      <c r="LF83" s="70"/>
      <c r="LG83" s="70"/>
      <c r="LH83" s="70"/>
      <c r="LI83" s="70"/>
      <c r="LJ83" s="70"/>
      <c r="LK83" s="70"/>
      <c r="LL83" s="70"/>
      <c r="LM83" s="70"/>
      <c r="LN83" s="70"/>
      <c r="LO83" s="70"/>
      <c r="LP83" s="70"/>
      <c r="LQ83" s="70"/>
      <c r="LR83" s="70"/>
      <c r="LS83" s="70"/>
      <c r="LT83" s="70"/>
      <c r="LU83" s="70"/>
      <c r="LV83" s="70"/>
      <c r="LW83" s="70"/>
      <c r="LX83" s="70"/>
      <c r="LY83" s="70"/>
      <c r="LZ83" s="70"/>
      <c r="MA83" s="70"/>
      <c r="MB83" s="70"/>
      <c r="MC83" s="70"/>
      <c r="MD83" s="70"/>
      <c r="ME83" s="70"/>
      <c r="MF83" s="70"/>
      <c r="MG83" s="70"/>
      <c r="MH83" s="70"/>
      <c r="MI83" s="70"/>
      <c r="MJ83" s="70"/>
      <c r="MK83" s="70"/>
      <c r="ML83" s="70"/>
      <c r="MM83" s="70"/>
      <c r="MN83" s="70"/>
      <c r="MO83" s="70"/>
      <c r="MP83" s="70"/>
      <c r="MQ83" s="70"/>
      <c r="MR83" s="70"/>
      <c r="MS83" s="70"/>
      <c r="MT83" s="70"/>
      <c r="MU83" s="70"/>
      <c r="MV83" s="70"/>
      <c r="MW83" s="70"/>
      <c r="MX83" s="70"/>
      <c r="MY83" s="70"/>
      <c r="MZ83" s="70"/>
      <c r="NA83" s="70"/>
      <c r="NB83" s="70"/>
      <c r="NC83" s="70"/>
      <c r="ND83" s="70"/>
      <c r="NE83" s="70"/>
      <c r="NF83" s="70"/>
      <c r="NG83" s="70"/>
      <c r="NH83" s="70"/>
      <c r="NI83" s="70"/>
      <c r="NJ83" s="70"/>
      <c r="NK83" s="70"/>
      <c r="NL83" s="70"/>
      <c r="NM83" s="70"/>
      <c r="NN83" s="70"/>
      <c r="NO83" s="70"/>
      <c r="NP83" s="70"/>
      <c r="NQ83" s="70"/>
      <c r="NR83" s="70"/>
      <c r="NS83" s="70"/>
      <c r="NT83" s="70"/>
      <c r="NU83" s="70"/>
      <c r="NV83" s="70"/>
      <c r="NW83" s="70"/>
      <c r="NX83" s="70"/>
      <c r="NY83" s="70"/>
      <c r="NZ83" s="70"/>
      <c r="OA83" s="70"/>
      <c r="OB83" s="70"/>
      <c r="OC83" s="70"/>
      <c r="OD83" s="70"/>
      <c r="OE83" s="70"/>
      <c r="OF83" s="70"/>
      <c r="OG83" s="70"/>
      <c r="OH83" s="70"/>
      <c r="OI83" s="70"/>
      <c r="OJ83" s="70"/>
      <c r="OK83" s="70"/>
      <c r="OL83" s="70"/>
      <c r="OM83" s="70"/>
      <c r="ON83" s="70"/>
      <c r="OO83" s="70"/>
      <c r="OP83" s="70"/>
      <c r="OQ83" s="70"/>
      <c r="OR83" s="70"/>
      <c r="OS83" s="70"/>
      <c r="OT83" s="70"/>
      <c r="OU83" s="70"/>
      <c r="OV83" s="70"/>
      <c r="OW83" s="70"/>
      <c r="OX83" s="70"/>
      <c r="OY83" s="70"/>
      <c r="OZ83" s="70"/>
      <c r="PA83" s="70"/>
      <c r="PB83" s="70"/>
      <c r="PC83" s="70"/>
      <c r="PD83" s="70"/>
      <c r="PE83" s="70"/>
      <c r="PF83" s="70"/>
      <c r="PG83" s="70"/>
      <c r="PH83" s="70"/>
      <c r="PI83" s="70"/>
      <c r="PJ83" s="70"/>
      <c r="PK83" s="70"/>
      <c r="PL83" s="70"/>
      <c r="PM83" s="70"/>
      <c r="PN83" s="70"/>
      <c r="PO83" s="70"/>
      <c r="PP83" s="70"/>
      <c r="PQ83" s="70"/>
      <c r="PR83" s="70"/>
      <c r="PS83" s="70"/>
      <c r="PT83" s="70"/>
      <c r="PU83" s="70"/>
      <c r="PV83" s="70"/>
      <c r="PW83" s="70"/>
      <c r="PX83" s="70"/>
      <c r="PY83" s="70"/>
      <c r="PZ83" s="70"/>
      <c r="QA83" s="70"/>
      <c r="QB83" s="70"/>
      <c r="QC83" s="70"/>
      <c r="QD83" s="70"/>
      <c r="QE83" s="70"/>
      <c r="QF83" s="70"/>
      <c r="QG83" s="70"/>
      <c r="QH83" s="70"/>
      <c r="QI83" s="70"/>
      <c r="QJ83" s="70"/>
      <c r="QK83" s="70"/>
      <c r="QL83" s="70"/>
      <c r="QM83" s="70"/>
      <c r="QN83" s="70"/>
      <c r="QO83" s="70"/>
      <c r="QP83" s="70"/>
      <c r="QQ83" s="70"/>
      <c r="QR83" s="70"/>
      <c r="QS83" s="70"/>
      <c r="QT83" s="70"/>
      <c r="QU83" s="70"/>
      <c r="QV83" s="70"/>
      <c r="QW83" s="70"/>
      <c r="QX83" s="70"/>
      <c r="QY83" s="70"/>
      <c r="QZ83" s="70"/>
      <c r="RA83" s="70"/>
      <c r="RB83" s="70"/>
      <c r="RC83" s="70"/>
      <c r="RD83" s="70"/>
      <c r="RE83" s="70"/>
      <c r="RF83" s="70"/>
      <c r="RG83" s="70"/>
      <c r="RH83" s="70"/>
      <c r="RI83" s="70"/>
      <c r="RJ83" s="70"/>
      <c r="RK83" s="70"/>
      <c r="RL83" s="70"/>
      <c r="RM83" s="70"/>
      <c r="RN83" s="70"/>
      <c r="RO83" s="70"/>
      <c r="RP83" s="70"/>
      <c r="RQ83" s="70"/>
      <c r="RR83" s="70"/>
      <c r="RS83" s="70"/>
      <c r="RT83" s="70"/>
      <c r="RU83" s="70"/>
      <c r="RV83" s="70"/>
      <c r="RW83" s="70"/>
      <c r="RX83" s="70"/>
      <c r="RY83" s="70"/>
      <c r="RZ83" s="70"/>
      <c r="SA83" s="70"/>
      <c r="SB83" s="70"/>
      <c r="SC83" s="70"/>
      <c r="SD83" s="70"/>
      <c r="SE83" s="70"/>
      <c r="SF83" s="70"/>
      <c r="SG83" s="70"/>
      <c r="SH83" s="70"/>
      <c r="SI83" s="70"/>
      <c r="SJ83" s="70"/>
      <c r="SK83" s="70"/>
    </row>
    <row r="84" spans="1:505" ht="15" x14ac:dyDescent="0.25">
      <c r="A84" s="2" t="s">
        <v>162</v>
      </c>
      <c r="B84" s="169"/>
      <c r="C84" s="169"/>
      <c r="D84" s="169"/>
      <c r="E84" s="169"/>
      <c r="F84" s="169"/>
      <c r="G84" s="169"/>
      <c r="H84" s="169"/>
      <c r="I84" s="243" t="e">
        <f t="shared" si="27"/>
        <v>#DIV/0!</v>
      </c>
      <c r="J84" s="230" t="e">
        <f t="shared" si="28"/>
        <v>#DIV/0!</v>
      </c>
      <c r="K84" s="169"/>
      <c r="L84" s="169"/>
      <c r="M84" s="169"/>
      <c r="N84" s="243" t="e">
        <f t="shared" si="41"/>
        <v>#DIV/0!</v>
      </c>
    </row>
    <row r="85" spans="1:505" ht="14.45" x14ac:dyDescent="0.3">
      <c r="A85" s="2"/>
      <c r="B85" s="160"/>
      <c r="C85" s="160"/>
      <c r="D85" s="160"/>
      <c r="E85" s="160"/>
      <c r="F85" s="169"/>
      <c r="G85" s="160"/>
      <c r="H85" s="160"/>
      <c r="I85" s="230" t="e">
        <f t="shared" si="27"/>
        <v>#DIV/0!</v>
      </c>
      <c r="J85" s="230" t="e">
        <f t="shared" si="28"/>
        <v>#DIV/0!</v>
      </c>
      <c r="K85" s="160"/>
      <c r="L85" s="160"/>
      <c r="M85" s="169"/>
      <c r="N85" s="230" t="e">
        <f t="shared" si="41"/>
        <v>#DIV/0!</v>
      </c>
    </row>
    <row r="86" spans="1:505" ht="14.45" x14ac:dyDescent="0.3">
      <c r="A86" s="3"/>
      <c r="B86" s="160"/>
      <c r="C86" s="160"/>
      <c r="D86" s="160"/>
      <c r="E86" s="160"/>
      <c r="F86" s="169"/>
      <c r="G86" s="160"/>
      <c r="H86" s="160"/>
      <c r="I86" s="230" t="e">
        <f t="shared" si="27"/>
        <v>#DIV/0!</v>
      </c>
      <c r="J86" s="230" t="e">
        <f t="shared" si="28"/>
        <v>#DIV/0!</v>
      </c>
      <c r="K86" s="160"/>
      <c r="L86" s="160"/>
      <c r="M86" s="169"/>
      <c r="N86" s="230" t="e">
        <f t="shared" si="41"/>
        <v>#DIV/0!</v>
      </c>
    </row>
    <row r="87" spans="1:505" ht="14.45" x14ac:dyDescent="0.3">
      <c r="A87" s="3"/>
      <c r="B87" s="160"/>
      <c r="C87" s="160"/>
      <c r="D87" s="160"/>
      <c r="E87" s="160"/>
      <c r="F87" s="169"/>
      <c r="G87" s="160"/>
      <c r="H87" s="160"/>
      <c r="I87" s="230" t="e">
        <f t="shared" si="27"/>
        <v>#DIV/0!</v>
      </c>
      <c r="J87" s="230" t="e">
        <f t="shared" si="28"/>
        <v>#DIV/0!</v>
      </c>
      <c r="K87" s="160"/>
      <c r="L87" s="160"/>
      <c r="M87" s="169"/>
      <c r="N87" s="235" t="e">
        <f t="shared" si="41"/>
        <v>#DIV/0!</v>
      </c>
    </row>
    <row r="88" spans="1:505" ht="25.5" x14ac:dyDescent="0.25">
      <c r="A88" s="2" t="s">
        <v>161</v>
      </c>
      <c r="B88" s="170"/>
      <c r="C88" s="170"/>
      <c r="D88" s="170"/>
      <c r="E88" s="170"/>
      <c r="F88" s="169"/>
      <c r="G88" s="160"/>
      <c r="H88" s="160"/>
      <c r="I88" s="235" t="e">
        <f t="shared" si="27"/>
        <v>#DIV/0!</v>
      </c>
      <c r="J88" s="230" t="e">
        <f t="shared" si="28"/>
        <v>#DIV/0!</v>
      </c>
      <c r="K88" s="170"/>
      <c r="L88" s="170"/>
      <c r="M88" s="169"/>
      <c r="N88" s="230" t="e">
        <f t="shared" si="41"/>
        <v>#DIV/0!</v>
      </c>
    </row>
    <row r="89" spans="1:505" ht="114.75" x14ac:dyDescent="0.25">
      <c r="A89" s="3" t="s">
        <v>183</v>
      </c>
      <c r="B89" s="169">
        <f>SUM(B90:B93)</f>
        <v>0</v>
      </c>
      <c r="C89" s="169">
        <f t="shared" ref="C89:H89" si="44">SUM(C90:C93)</f>
        <v>0</v>
      </c>
      <c r="D89" s="169">
        <f t="shared" si="44"/>
        <v>0</v>
      </c>
      <c r="E89" s="169">
        <f t="shared" si="44"/>
        <v>0</v>
      </c>
      <c r="F89" s="169">
        <f t="shared" si="44"/>
        <v>0</v>
      </c>
      <c r="G89" s="169">
        <f t="shared" si="44"/>
        <v>0</v>
      </c>
      <c r="H89" s="169">
        <f t="shared" si="44"/>
        <v>0</v>
      </c>
      <c r="I89" s="243" t="e">
        <f t="shared" si="27"/>
        <v>#DIV/0!</v>
      </c>
      <c r="J89" s="230" t="e">
        <f t="shared" si="28"/>
        <v>#DIV/0!</v>
      </c>
      <c r="K89" s="169">
        <f t="shared" ref="K89" si="45">SUM(K90:K93)</f>
        <v>0</v>
      </c>
      <c r="L89" s="169">
        <f t="shared" ref="L89" si="46">SUM(L90:L93)</f>
        <v>0</v>
      </c>
      <c r="M89" s="169">
        <f t="shared" ref="M89" si="47">SUM(M90:M93)</f>
        <v>0</v>
      </c>
      <c r="N89" s="243" t="e">
        <f t="shared" si="41"/>
        <v>#DIV/0!</v>
      </c>
    </row>
    <row r="90" spans="1:505" ht="15" x14ac:dyDescent="0.25">
      <c r="A90" s="2" t="s">
        <v>47</v>
      </c>
      <c r="B90" s="160"/>
      <c r="C90" s="160"/>
      <c r="D90" s="160"/>
      <c r="E90" s="157"/>
      <c r="F90" s="169"/>
      <c r="G90" s="160"/>
      <c r="H90" s="160"/>
      <c r="I90" s="230" t="e">
        <f t="shared" si="27"/>
        <v>#DIV/0!</v>
      </c>
      <c r="J90" s="230" t="e">
        <f t="shared" si="28"/>
        <v>#DIV/0!</v>
      </c>
      <c r="K90" s="160"/>
      <c r="L90" s="160"/>
      <c r="M90" s="160"/>
      <c r="N90" s="230" t="e">
        <f t="shared" si="41"/>
        <v>#DIV/0!</v>
      </c>
    </row>
    <row r="91" spans="1:505" ht="14.45" x14ac:dyDescent="0.3">
      <c r="A91" s="78"/>
      <c r="B91" s="160"/>
      <c r="C91" s="160"/>
      <c r="D91" s="160"/>
      <c r="E91" s="160"/>
      <c r="F91" s="160"/>
      <c r="G91" s="160"/>
      <c r="H91" s="160"/>
      <c r="I91" s="230" t="e">
        <f t="shared" si="27"/>
        <v>#DIV/0!</v>
      </c>
      <c r="J91" s="230" t="e">
        <f t="shared" si="28"/>
        <v>#DIV/0!</v>
      </c>
      <c r="K91" s="160"/>
      <c r="L91" s="160"/>
      <c r="M91" s="160"/>
      <c r="N91" s="230" t="e">
        <f t="shared" si="41"/>
        <v>#DIV/0!</v>
      </c>
    </row>
    <row r="92" spans="1:505" ht="15" x14ac:dyDescent="0.25">
      <c r="A92" s="78"/>
      <c r="B92" s="160"/>
      <c r="C92" s="160"/>
      <c r="D92" s="160"/>
      <c r="E92" s="160"/>
      <c r="F92" s="160"/>
      <c r="G92" s="160"/>
      <c r="H92" s="160"/>
      <c r="I92" s="230" t="e">
        <f t="shared" si="27"/>
        <v>#DIV/0!</v>
      </c>
      <c r="J92" s="230" t="e">
        <f t="shared" si="28"/>
        <v>#DIV/0!</v>
      </c>
      <c r="K92" s="160"/>
      <c r="L92" s="160"/>
      <c r="M92" s="160"/>
      <c r="N92" s="230" t="e">
        <f t="shared" si="41"/>
        <v>#DIV/0!</v>
      </c>
    </row>
    <row r="93" spans="1:505" ht="15" x14ac:dyDescent="0.25">
      <c r="A93" s="2"/>
      <c r="B93" s="160"/>
      <c r="C93" s="160"/>
      <c r="D93" s="160"/>
      <c r="E93" s="160"/>
      <c r="F93" s="160"/>
      <c r="G93" s="160"/>
      <c r="H93" s="160"/>
      <c r="I93" s="230" t="e">
        <f t="shared" si="27"/>
        <v>#DIV/0!</v>
      </c>
      <c r="J93" s="230" t="e">
        <f t="shared" si="28"/>
        <v>#DIV/0!</v>
      </c>
      <c r="K93" s="160"/>
      <c r="L93" s="160"/>
      <c r="M93" s="160"/>
      <c r="N93" s="230" t="e">
        <f t="shared" si="41"/>
        <v>#DIV/0!</v>
      </c>
    </row>
    <row r="94" spans="1:505" ht="25.5" x14ac:dyDescent="0.25">
      <c r="A94" s="2" t="s">
        <v>161</v>
      </c>
      <c r="B94" s="160"/>
      <c r="C94" s="160"/>
      <c r="D94" s="160"/>
      <c r="E94" s="160"/>
      <c r="F94" s="160"/>
      <c r="G94" s="160"/>
      <c r="H94" s="160"/>
      <c r="I94" s="230" t="e">
        <f t="shared" si="27"/>
        <v>#DIV/0!</v>
      </c>
      <c r="J94" s="230" t="e">
        <f t="shared" si="28"/>
        <v>#DIV/0!</v>
      </c>
      <c r="K94" s="160"/>
      <c r="L94" s="160"/>
      <c r="M94" s="160"/>
      <c r="N94" s="230" t="e">
        <f t="shared" si="41"/>
        <v>#DIV/0!</v>
      </c>
    </row>
    <row r="95" spans="1:505" ht="15" x14ac:dyDescent="0.25">
      <c r="A95" s="2"/>
      <c r="B95" s="160"/>
      <c r="C95" s="160"/>
      <c r="D95" s="160"/>
      <c r="E95" s="160"/>
      <c r="F95" s="160"/>
      <c r="G95" s="160"/>
      <c r="H95" s="160"/>
      <c r="I95" s="230" t="e">
        <f t="shared" si="27"/>
        <v>#DIV/0!</v>
      </c>
      <c r="J95" s="230" t="e">
        <f t="shared" si="28"/>
        <v>#DIV/0!</v>
      </c>
      <c r="K95" s="160"/>
      <c r="L95" s="160"/>
      <c r="M95" s="160"/>
      <c r="N95" s="230" t="e">
        <f t="shared" si="41"/>
        <v>#DIV/0!</v>
      </c>
    </row>
    <row r="96" spans="1:505" ht="63.75" x14ac:dyDescent="0.25">
      <c r="A96" s="53" t="s">
        <v>48</v>
      </c>
      <c r="B96" s="173">
        <f>SUM(B97:B103)</f>
        <v>0</v>
      </c>
      <c r="C96" s="173">
        <f t="shared" ref="C96:H96" si="48">SUM(C97:C103)</f>
        <v>0</v>
      </c>
      <c r="D96" s="173">
        <f t="shared" si="48"/>
        <v>0</v>
      </c>
      <c r="E96" s="173">
        <f t="shared" si="48"/>
        <v>0</v>
      </c>
      <c r="F96" s="173">
        <f t="shared" si="48"/>
        <v>0</v>
      </c>
      <c r="G96" s="173">
        <f t="shared" si="48"/>
        <v>0</v>
      </c>
      <c r="H96" s="173">
        <f t="shared" si="48"/>
        <v>0</v>
      </c>
      <c r="I96" s="244" t="e">
        <f t="shared" si="27"/>
        <v>#DIV/0!</v>
      </c>
      <c r="J96" s="234" t="e">
        <f t="shared" si="28"/>
        <v>#DIV/0!</v>
      </c>
      <c r="K96" s="173">
        <f t="shared" ref="K96" si="49">SUM(K97:K103)</f>
        <v>0</v>
      </c>
      <c r="L96" s="173">
        <f t="shared" ref="L96" si="50">SUM(L97:L103)</f>
        <v>0</v>
      </c>
      <c r="M96" s="173">
        <f t="shared" ref="M96" si="51">SUM(M97:M103)</f>
        <v>0</v>
      </c>
      <c r="N96" s="244" t="e">
        <f t="shared" si="41"/>
        <v>#DIV/0!</v>
      </c>
    </row>
    <row r="97" spans="1:14" ht="15" x14ac:dyDescent="0.25">
      <c r="A97" s="3"/>
      <c r="B97" s="160"/>
      <c r="C97" s="160"/>
      <c r="D97" s="160"/>
      <c r="E97" s="160"/>
      <c r="F97" s="160"/>
      <c r="G97" s="160"/>
      <c r="H97" s="160"/>
      <c r="I97" s="230" t="e">
        <f t="shared" si="27"/>
        <v>#DIV/0!</v>
      </c>
      <c r="J97" s="230" t="e">
        <f t="shared" si="28"/>
        <v>#DIV/0!</v>
      </c>
      <c r="K97" s="160"/>
      <c r="L97" s="160"/>
      <c r="M97" s="160"/>
      <c r="N97" s="230" t="e">
        <f t="shared" si="41"/>
        <v>#DIV/0!</v>
      </c>
    </row>
    <row r="98" spans="1:14" ht="15" x14ac:dyDescent="0.25">
      <c r="A98" s="3"/>
      <c r="B98" s="160"/>
      <c r="C98" s="160"/>
      <c r="D98" s="160"/>
      <c r="E98" s="160"/>
      <c r="F98" s="160"/>
      <c r="G98" s="160"/>
      <c r="H98" s="160"/>
      <c r="I98" s="230" t="e">
        <f t="shared" si="27"/>
        <v>#DIV/0!</v>
      </c>
      <c r="J98" s="230" t="e">
        <f t="shared" si="28"/>
        <v>#DIV/0!</v>
      </c>
      <c r="K98" s="160"/>
      <c r="L98" s="160"/>
      <c r="M98" s="160"/>
      <c r="N98" s="230" t="e">
        <f t="shared" si="41"/>
        <v>#DIV/0!</v>
      </c>
    </row>
    <row r="99" spans="1:14" ht="15" x14ac:dyDescent="0.25">
      <c r="A99" s="3"/>
      <c r="B99" s="160"/>
      <c r="C99" s="160"/>
      <c r="D99" s="160"/>
      <c r="E99" s="160"/>
      <c r="F99" s="160"/>
      <c r="G99" s="160"/>
      <c r="H99" s="160"/>
      <c r="I99" s="230" t="e">
        <f t="shared" si="27"/>
        <v>#DIV/0!</v>
      </c>
      <c r="J99" s="230" t="e">
        <f t="shared" si="28"/>
        <v>#DIV/0!</v>
      </c>
      <c r="K99" s="160"/>
      <c r="L99" s="160"/>
      <c r="M99" s="160"/>
      <c r="N99" s="230" t="e">
        <f t="shared" si="41"/>
        <v>#DIV/0!</v>
      </c>
    </row>
    <row r="100" spans="1:14" ht="15" x14ac:dyDescent="0.25">
      <c r="A100" s="3"/>
      <c r="B100" s="160"/>
      <c r="C100" s="160"/>
      <c r="D100" s="160"/>
      <c r="E100" s="160"/>
      <c r="F100" s="160"/>
      <c r="G100" s="160"/>
      <c r="H100" s="160"/>
      <c r="I100" s="230" t="e">
        <f t="shared" si="27"/>
        <v>#DIV/0!</v>
      </c>
      <c r="J100" s="230" t="e">
        <f t="shared" si="28"/>
        <v>#DIV/0!</v>
      </c>
      <c r="K100" s="160"/>
      <c r="L100" s="160"/>
      <c r="M100" s="160"/>
      <c r="N100" s="230" t="e">
        <f t="shared" si="41"/>
        <v>#DIV/0!</v>
      </c>
    </row>
    <row r="101" spans="1:14" ht="15" x14ac:dyDescent="0.25">
      <c r="A101" s="3"/>
      <c r="B101" s="160"/>
      <c r="C101" s="160"/>
      <c r="D101" s="160"/>
      <c r="E101" s="160"/>
      <c r="F101" s="160"/>
      <c r="G101" s="160"/>
      <c r="H101" s="160"/>
      <c r="I101" s="230" t="e">
        <f t="shared" si="27"/>
        <v>#DIV/0!</v>
      </c>
      <c r="J101" s="230" t="e">
        <f t="shared" si="28"/>
        <v>#DIV/0!</v>
      </c>
      <c r="K101" s="160"/>
      <c r="L101" s="160"/>
      <c r="M101" s="160"/>
      <c r="N101" s="235" t="e">
        <f t="shared" si="41"/>
        <v>#DIV/0!</v>
      </c>
    </row>
    <row r="102" spans="1:14" ht="15" x14ac:dyDescent="0.25">
      <c r="A102" s="3"/>
      <c r="B102" s="160"/>
      <c r="C102" s="160"/>
      <c r="D102" s="160"/>
      <c r="E102" s="160"/>
      <c r="F102" s="160"/>
      <c r="G102" s="160"/>
      <c r="H102" s="160"/>
      <c r="I102" s="230" t="e">
        <f t="shared" si="27"/>
        <v>#DIV/0!</v>
      </c>
      <c r="J102" s="230" t="e">
        <f t="shared" si="28"/>
        <v>#DIV/0!</v>
      </c>
      <c r="K102" s="160"/>
      <c r="L102" s="160"/>
      <c r="M102" s="160"/>
      <c r="N102" s="235" t="e">
        <f t="shared" si="41"/>
        <v>#DIV/0!</v>
      </c>
    </row>
    <row r="103" spans="1:14" ht="15" x14ac:dyDescent="0.25">
      <c r="A103" s="3"/>
      <c r="B103" s="160"/>
      <c r="C103" s="160"/>
      <c r="D103" s="160"/>
      <c r="E103" s="160"/>
      <c r="F103" s="160"/>
      <c r="G103" s="160"/>
      <c r="H103" s="160"/>
      <c r="I103" s="230" t="e">
        <f t="shared" si="27"/>
        <v>#DIV/0!</v>
      </c>
      <c r="J103" s="230" t="e">
        <f t="shared" si="28"/>
        <v>#DIV/0!</v>
      </c>
      <c r="K103" s="160"/>
      <c r="L103" s="160"/>
      <c r="M103" s="160"/>
      <c r="N103" s="235" t="e">
        <f t="shared" si="41"/>
        <v>#DIV/0!</v>
      </c>
    </row>
    <row r="104" spans="1:14" ht="25.5" x14ac:dyDescent="0.25">
      <c r="A104" s="2" t="s">
        <v>161</v>
      </c>
      <c r="B104" s="160"/>
      <c r="C104" s="160"/>
      <c r="D104" s="160"/>
      <c r="E104" s="160"/>
      <c r="F104" s="160"/>
      <c r="G104" s="160"/>
      <c r="H104" s="160"/>
      <c r="I104" s="230" t="e">
        <f t="shared" si="27"/>
        <v>#DIV/0!</v>
      </c>
      <c r="J104" s="230" t="e">
        <f t="shared" si="28"/>
        <v>#DIV/0!</v>
      </c>
      <c r="K104" s="160"/>
      <c r="L104" s="160"/>
      <c r="M104" s="160"/>
      <c r="N104" s="230" t="e">
        <f t="shared" si="41"/>
        <v>#DIV/0!</v>
      </c>
    </row>
    <row r="105" spans="1:14" ht="15" x14ac:dyDescent="0.25">
      <c r="A105" s="3"/>
      <c r="B105" s="160"/>
      <c r="C105" s="160"/>
      <c r="D105" s="160"/>
      <c r="E105" s="160"/>
      <c r="F105" s="160"/>
      <c r="G105" s="160"/>
      <c r="H105" s="160"/>
      <c r="I105" s="230" t="e">
        <f t="shared" si="27"/>
        <v>#DIV/0!</v>
      </c>
      <c r="J105" s="230" t="e">
        <f t="shared" si="28"/>
        <v>#DIV/0!</v>
      </c>
      <c r="K105" s="160"/>
      <c r="L105" s="160"/>
      <c r="M105" s="160"/>
      <c r="N105" s="230" t="e">
        <f t="shared" si="41"/>
        <v>#DIV/0!</v>
      </c>
    </row>
    <row r="106" spans="1:14" ht="25.5" x14ac:dyDescent="0.25">
      <c r="A106" s="3" t="s">
        <v>49</v>
      </c>
      <c r="B106" s="160"/>
      <c r="C106" s="160"/>
      <c r="D106" s="160"/>
      <c r="E106" s="160"/>
      <c r="F106" s="160"/>
      <c r="G106" s="160"/>
      <c r="H106" s="160"/>
      <c r="I106" s="230" t="e">
        <f t="shared" si="27"/>
        <v>#DIV/0!</v>
      </c>
      <c r="J106" s="230" t="e">
        <f t="shared" si="28"/>
        <v>#DIV/0!</v>
      </c>
      <c r="K106" s="160"/>
      <c r="L106" s="160"/>
      <c r="M106" s="160"/>
      <c r="N106" s="230" t="e">
        <f t="shared" si="41"/>
        <v>#DIV/0!</v>
      </c>
    </row>
    <row r="107" spans="1:14" ht="38.25" x14ac:dyDescent="0.25">
      <c r="A107" s="3" t="s">
        <v>50</v>
      </c>
      <c r="B107" s="160"/>
      <c r="C107" s="160"/>
      <c r="D107" s="160"/>
      <c r="E107" s="160"/>
      <c r="F107" s="160"/>
      <c r="G107" s="160"/>
      <c r="H107" s="160"/>
      <c r="I107" s="230" t="e">
        <f t="shared" si="27"/>
        <v>#DIV/0!</v>
      </c>
      <c r="J107" s="230" t="e">
        <f t="shared" si="28"/>
        <v>#DIV/0!</v>
      </c>
      <c r="K107" s="160"/>
      <c r="L107" s="160"/>
      <c r="M107" s="160"/>
      <c r="N107" s="230" t="e">
        <f t="shared" si="41"/>
        <v>#DIV/0!</v>
      </c>
    </row>
    <row r="108" spans="1:14" ht="25.5" x14ac:dyDescent="0.25">
      <c r="A108" s="2" t="s">
        <v>161</v>
      </c>
      <c r="B108" s="160"/>
      <c r="C108" s="160"/>
      <c r="D108" s="160"/>
      <c r="E108" s="160"/>
      <c r="F108" s="160"/>
      <c r="G108" s="160"/>
      <c r="H108" s="160"/>
      <c r="I108" s="230" t="e">
        <f t="shared" si="27"/>
        <v>#DIV/0!</v>
      </c>
      <c r="J108" s="230" t="e">
        <f t="shared" si="28"/>
        <v>#DIV/0!</v>
      </c>
      <c r="K108" s="160"/>
      <c r="L108" s="160"/>
      <c r="M108" s="160"/>
      <c r="N108" s="230" t="e">
        <f t="shared" si="41"/>
        <v>#DIV/0!</v>
      </c>
    </row>
    <row r="109" spans="1:14" ht="51" x14ac:dyDescent="0.25">
      <c r="A109" s="3" t="s">
        <v>51</v>
      </c>
      <c r="B109" s="160"/>
      <c r="C109" s="160"/>
      <c r="D109" s="160"/>
      <c r="E109" s="160"/>
      <c r="F109" s="160"/>
      <c r="G109" s="160"/>
      <c r="H109" s="160"/>
      <c r="I109" s="243" t="e">
        <f t="shared" si="27"/>
        <v>#DIV/0!</v>
      </c>
      <c r="J109" s="230" t="e">
        <f t="shared" si="28"/>
        <v>#DIV/0!</v>
      </c>
      <c r="K109" s="160"/>
      <c r="L109" s="160"/>
      <c r="M109" s="160"/>
      <c r="N109" s="243" t="e">
        <f t="shared" si="41"/>
        <v>#DIV/0!</v>
      </c>
    </row>
    <row r="110" spans="1:14" ht="15" x14ac:dyDescent="0.25">
      <c r="A110" s="2" t="s">
        <v>47</v>
      </c>
      <c r="B110" s="160"/>
      <c r="C110" s="160"/>
      <c r="D110" s="160"/>
      <c r="E110" s="160"/>
      <c r="F110" s="160"/>
      <c r="G110" s="160"/>
      <c r="H110" s="160"/>
      <c r="I110" s="230" t="e">
        <f t="shared" si="27"/>
        <v>#DIV/0!</v>
      </c>
      <c r="J110" s="230" t="e">
        <f t="shared" si="28"/>
        <v>#DIV/0!</v>
      </c>
      <c r="K110" s="160"/>
      <c r="L110" s="160"/>
      <c r="M110" s="160"/>
      <c r="N110" s="230" t="e">
        <f t="shared" si="41"/>
        <v>#DIV/0!</v>
      </c>
    </row>
    <row r="111" spans="1:14" ht="38.25" x14ac:dyDescent="0.25">
      <c r="A111" s="3" t="s">
        <v>163</v>
      </c>
      <c r="B111" s="160"/>
      <c r="C111" s="160"/>
      <c r="D111" s="160"/>
      <c r="E111" s="160"/>
      <c r="F111" s="160"/>
      <c r="G111" s="160"/>
      <c r="H111" s="160"/>
      <c r="I111" s="230" t="e">
        <f t="shared" ref="I111:I179" si="52">F111/E111</f>
        <v>#DIV/0!</v>
      </c>
      <c r="J111" s="230" t="e">
        <f t="shared" ref="J111:J179" si="53">H111/B111</f>
        <v>#DIV/0!</v>
      </c>
      <c r="K111" s="160"/>
      <c r="L111" s="160"/>
      <c r="M111" s="160"/>
      <c r="N111" s="230" t="e">
        <f t="shared" si="41"/>
        <v>#DIV/0!</v>
      </c>
    </row>
    <row r="112" spans="1:14" ht="15" x14ac:dyDescent="0.25">
      <c r="A112" s="3" t="s">
        <v>53</v>
      </c>
      <c r="B112" s="160"/>
      <c r="C112" s="160"/>
      <c r="D112" s="160"/>
      <c r="E112" s="160"/>
      <c r="F112" s="160"/>
      <c r="G112" s="160"/>
      <c r="H112" s="160"/>
      <c r="I112" s="230" t="e">
        <f t="shared" si="52"/>
        <v>#DIV/0!</v>
      </c>
      <c r="J112" s="230" t="e">
        <f t="shared" si="53"/>
        <v>#DIV/0!</v>
      </c>
      <c r="K112" s="160"/>
      <c r="L112" s="160"/>
      <c r="M112" s="160"/>
      <c r="N112" s="235" t="e">
        <f t="shared" si="41"/>
        <v>#DIV/0!</v>
      </c>
    </row>
    <row r="113" spans="1:14" ht="25.5" x14ac:dyDescent="0.25">
      <c r="A113" s="3" t="s">
        <v>54</v>
      </c>
      <c r="B113" s="160"/>
      <c r="C113" s="160"/>
      <c r="D113" s="160"/>
      <c r="E113" s="160"/>
      <c r="F113" s="160"/>
      <c r="G113" s="160"/>
      <c r="H113" s="160"/>
      <c r="I113" s="230" t="e">
        <f t="shared" si="52"/>
        <v>#DIV/0!</v>
      </c>
      <c r="J113" s="230" t="e">
        <f t="shared" si="53"/>
        <v>#DIV/0!</v>
      </c>
      <c r="K113" s="160"/>
      <c r="L113" s="160"/>
      <c r="M113" s="160"/>
      <c r="N113" s="235" t="e">
        <f t="shared" si="41"/>
        <v>#DIV/0!</v>
      </c>
    </row>
    <row r="114" spans="1:14" ht="25.5" x14ac:dyDescent="0.25">
      <c r="A114" s="2" t="s">
        <v>161</v>
      </c>
      <c r="B114" s="160"/>
      <c r="C114" s="160"/>
      <c r="D114" s="160"/>
      <c r="E114" s="160"/>
      <c r="F114" s="160"/>
      <c r="G114" s="160"/>
      <c r="H114" s="160"/>
      <c r="I114" s="230" t="e">
        <f t="shared" si="52"/>
        <v>#DIV/0!</v>
      </c>
      <c r="J114" s="230" t="e">
        <f t="shared" si="53"/>
        <v>#DIV/0!</v>
      </c>
      <c r="K114" s="160"/>
      <c r="L114" s="160"/>
      <c r="M114" s="160"/>
      <c r="N114" s="230" t="e">
        <f t="shared" si="41"/>
        <v>#DIV/0!</v>
      </c>
    </row>
    <row r="115" spans="1:14" ht="38.25" x14ac:dyDescent="0.25">
      <c r="A115" s="172" t="s">
        <v>55</v>
      </c>
      <c r="B115" s="168">
        <f>B117+B118+B119+B120+B121+B122+B123+B124+B125</f>
        <v>0</v>
      </c>
      <c r="C115" s="168">
        <f t="shared" ref="C115:H115" si="54">C117+C118+C119+C120+C121+C122+C123+C124+C125</f>
        <v>0</v>
      </c>
      <c r="D115" s="168">
        <f t="shared" si="54"/>
        <v>0</v>
      </c>
      <c r="E115" s="168">
        <f t="shared" si="54"/>
        <v>0</v>
      </c>
      <c r="F115" s="168">
        <f t="shared" si="54"/>
        <v>0</v>
      </c>
      <c r="G115" s="168">
        <f t="shared" si="54"/>
        <v>0</v>
      </c>
      <c r="H115" s="168">
        <f t="shared" si="54"/>
        <v>0</v>
      </c>
      <c r="I115" s="245" t="e">
        <f t="shared" si="52"/>
        <v>#DIV/0!</v>
      </c>
      <c r="J115" s="233" t="e">
        <f t="shared" si="53"/>
        <v>#DIV/0!</v>
      </c>
      <c r="K115" s="168">
        <f t="shared" ref="K115:M115" si="55">K117+K118+K119+K120+K121+K122+K123+K124+K125</f>
        <v>0</v>
      </c>
      <c r="L115" s="168">
        <f t="shared" si="55"/>
        <v>0</v>
      </c>
      <c r="M115" s="168">
        <f t="shared" si="55"/>
        <v>0</v>
      </c>
      <c r="N115" s="245" t="e">
        <f t="shared" si="41"/>
        <v>#DIV/0!</v>
      </c>
    </row>
    <row r="116" spans="1:14" ht="15" x14ac:dyDescent="0.25">
      <c r="A116" s="2" t="s">
        <v>47</v>
      </c>
      <c r="B116" s="160"/>
      <c r="C116" s="160"/>
      <c r="D116" s="160"/>
      <c r="E116" s="157"/>
      <c r="F116" s="169"/>
      <c r="G116" s="160"/>
      <c r="H116" s="160"/>
      <c r="I116" s="230" t="e">
        <f t="shared" si="52"/>
        <v>#DIV/0!</v>
      </c>
      <c r="J116" s="230" t="e">
        <f t="shared" si="53"/>
        <v>#DIV/0!</v>
      </c>
      <c r="K116" s="162"/>
      <c r="L116" s="162"/>
      <c r="M116" s="169"/>
      <c r="N116" s="230" t="e">
        <f t="shared" si="41"/>
        <v>#DIV/0!</v>
      </c>
    </row>
    <row r="117" spans="1:14" ht="15" x14ac:dyDescent="0.25">
      <c r="A117" s="3" t="s">
        <v>56</v>
      </c>
      <c r="B117" s="160"/>
      <c r="C117" s="160"/>
      <c r="D117" s="160"/>
      <c r="E117" s="160"/>
      <c r="F117" s="160"/>
      <c r="G117" s="160"/>
      <c r="H117" s="160"/>
      <c r="I117" s="230" t="e">
        <f t="shared" si="52"/>
        <v>#DIV/0!</v>
      </c>
      <c r="J117" s="230" t="e">
        <f t="shared" si="53"/>
        <v>#DIV/0!</v>
      </c>
      <c r="K117" s="160"/>
      <c r="L117" s="160"/>
      <c r="M117" s="160"/>
      <c r="N117" s="235" t="e">
        <f t="shared" si="41"/>
        <v>#DIV/0!</v>
      </c>
    </row>
    <row r="118" spans="1:14" ht="15" x14ac:dyDescent="0.25">
      <c r="A118" s="3" t="s">
        <v>57</v>
      </c>
      <c r="B118" s="160"/>
      <c r="C118" s="160"/>
      <c r="D118" s="160"/>
      <c r="E118" s="157"/>
      <c r="F118" s="169"/>
      <c r="G118" s="160"/>
      <c r="H118" s="160"/>
      <c r="I118" s="230" t="e">
        <f t="shared" si="52"/>
        <v>#DIV/0!</v>
      </c>
      <c r="J118" s="230" t="e">
        <f t="shared" si="53"/>
        <v>#DIV/0!</v>
      </c>
      <c r="K118" s="160"/>
      <c r="L118" s="160"/>
      <c r="M118" s="160"/>
      <c r="N118" s="230" t="e">
        <f t="shared" si="41"/>
        <v>#DIV/0!</v>
      </c>
    </row>
    <row r="119" spans="1:14" ht="15" x14ac:dyDescent="0.25">
      <c r="A119" s="301" t="s">
        <v>58</v>
      </c>
      <c r="B119" s="302"/>
      <c r="C119" s="302"/>
      <c r="D119" s="302"/>
      <c r="E119" s="302"/>
      <c r="F119" s="302"/>
      <c r="G119" s="302"/>
      <c r="H119" s="302"/>
      <c r="I119" s="303" t="e">
        <f t="shared" si="52"/>
        <v>#DIV/0!</v>
      </c>
      <c r="J119" s="303" t="e">
        <f t="shared" si="53"/>
        <v>#DIV/0!</v>
      </c>
      <c r="K119" s="302"/>
      <c r="L119" s="302"/>
      <c r="M119" s="302"/>
      <c r="N119" s="303" t="e">
        <f t="shared" si="41"/>
        <v>#DIV/0!</v>
      </c>
    </row>
    <row r="120" spans="1:14" ht="25.5" x14ac:dyDescent="0.25">
      <c r="A120" s="3" t="s">
        <v>59</v>
      </c>
      <c r="B120" s="160"/>
      <c r="C120" s="160"/>
      <c r="D120" s="160"/>
      <c r="E120" s="160"/>
      <c r="F120" s="160"/>
      <c r="G120" s="160"/>
      <c r="H120" s="160"/>
      <c r="I120" s="230" t="e">
        <f t="shared" si="52"/>
        <v>#DIV/0!</v>
      </c>
      <c r="J120" s="230" t="e">
        <f t="shared" si="53"/>
        <v>#DIV/0!</v>
      </c>
      <c r="K120" s="160"/>
      <c r="L120" s="160"/>
      <c r="M120" s="160"/>
      <c r="N120" s="230" t="e">
        <f t="shared" si="41"/>
        <v>#DIV/0!</v>
      </c>
    </row>
    <row r="121" spans="1:14" ht="25.5" x14ac:dyDescent="0.25">
      <c r="A121" s="3" t="s">
        <v>52</v>
      </c>
      <c r="B121" s="160"/>
      <c r="C121" s="160"/>
      <c r="D121" s="160"/>
      <c r="E121" s="160"/>
      <c r="F121" s="160"/>
      <c r="G121" s="160"/>
      <c r="H121" s="160"/>
      <c r="I121" s="230" t="e">
        <f t="shared" si="52"/>
        <v>#DIV/0!</v>
      </c>
      <c r="J121" s="230" t="e">
        <f t="shared" si="53"/>
        <v>#DIV/0!</v>
      </c>
      <c r="K121" s="160"/>
      <c r="L121" s="160"/>
      <c r="M121" s="160"/>
      <c r="N121" s="235" t="e">
        <f t="shared" si="41"/>
        <v>#DIV/0!</v>
      </c>
    </row>
    <row r="122" spans="1:14" ht="15" x14ac:dyDescent="0.25">
      <c r="A122" s="3" t="s">
        <v>53</v>
      </c>
      <c r="B122" s="160"/>
      <c r="C122" s="160"/>
      <c r="D122" s="160"/>
      <c r="E122" s="160"/>
      <c r="F122" s="160"/>
      <c r="G122" s="160"/>
      <c r="H122" s="160"/>
      <c r="I122" s="230" t="e">
        <f t="shared" si="52"/>
        <v>#DIV/0!</v>
      </c>
      <c r="J122" s="230" t="e">
        <f t="shared" si="53"/>
        <v>#DIV/0!</v>
      </c>
      <c r="K122" s="160"/>
      <c r="L122" s="160"/>
      <c r="M122" s="160"/>
      <c r="N122" s="230" t="e">
        <f t="shared" si="41"/>
        <v>#DIV/0!</v>
      </c>
    </row>
    <row r="123" spans="1:14" ht="15" x14ac:dyDescent="0.25">
      <c r="A123" s="3" t="s">
        <v>60</v>
      </c>
      <c r="B123" s="160"/>
      <c r="C123" s="160"/>
      <c r="D123" s="160"/>
      <c r="E123" s="160"/>
      <c r="F123" s="160"/>
      <c r="G123" s="160"/>
      <c r="H123" s="160"/>
      <c r="I123" s="230" t="e">
        <f t="shared" si="52"/>
        <v>#DIV/0!</v>
      </c>
      <c r="J123" s="230" t="e">
        <f t="shared" si="53"/>
        <v>#DIV/0!</v>
      </c>
      <c r="K123" s="160"/>
      <c r="L123" s="160"/>
      <c r="M123" s="160"/>
      <c r="N123" s="235" t="e">
        <f t="shared" si="41"/>
        <v>#DIV/0!</v>
      </c>
    </row>
    <row r="124" spans="1:14" ht="15" x14ac:dyDescent="0.25">
      <c r="A124" s="3" t="s">
        <v>61</v>
      </c>
      <c r="B124" s="160"/>
      <c r="C124" s="160"/>
      <c r="D124" s="160"/>
      <c r="E124" s="160"/>
      <c r="F124" s="160"/>
      <c r="G124" s="160"/>
      <c r="H124" s="160"/>
      <c r="I124" s="230" t="e">
        <f t="shared" si="52"/>
        <v>#DIV/0!</v>
      </c>
      <c r="J124" s="230" t="e">
        <f t="shared" si="53"/>
        <v>#DIV/0!</v>
      </c>
      <c r="K124" s="160"/>
      <c r="L124" s="160"/>
      <c r="M124" s="160"/>
      <c r="N124" s="235" t="e">
        <f t="shared" si="41"/>
        <v>#DIV/0!</v>
      </c>
    </row>
    <row r="125" spans="1:14" ht="25.5" x14ac:dyDescent="0.25">
      <c r="A125" s="3" t="s">
        <v>54</v>
      </c>
      <c r="B125" s="160"/>
      <c r="C125" s="160"/>
      <c r="D125" s="160"/>
      <c r="E125" s="160"/>
      <c r="F125" s="160"/>
      <c r="G125" s="160"/>
      <c r="H125" s="160"/>
      <c r="I125" s="230" t="e">
        <f t="shared" si="52"/>
        <v>#DIV/0!</v>
      </c>
      <c r="J125" s="230" t="e">
        <f t="shared" si="53"/>
        <v>#DIV/0!</v>
      </c>
      <c r="K125" s="160"/>
      <c r="L125" s="160"/>
      <c r="M125" s="160"/>
      <c r="N125" s="235" t="e">
        <f t="shared" si="41"/>
        <v>#DIV/0!</v>
      </c>
    </row>
    <row r="126" spans="1:14" ht="25.5" x14ac:dyDescent="0.25">
      <c r="A126" s="2" t="s">
        <v>161</v>
      </c>
      <c r="B126" s="160"/>
      <c r="C126" s="160"/>
      <c r="D126" s="160"/>
      <c r="E126" s="160"/>
      <c r="F126" s="160"/>
      <c r="G126" s="160"/>
      <c r="H126" s="160"/>
      <c r="I126" s="230" t="e">
        <f t="shared" si="52"/>
        <v>#DIV/0!</v>
      </c>
      <c r="J126" s="230" t="e">
        <f t="shared" si="53"/>
        <v>#DIV/0!</v>
      </c>
      <c r="K126" s="160"/>
      <c r="L126" s="160"/>
      <c r="M126" s="160"/>
      <c r="N126" s="230" t="e">
        <f t="shared" si="41"/>
        <v>#DIV/0!</v>
      </c>
    </row>
    <row r="127" spans="1:14" ht="15" x14ac:dyDescent="0.25">
      <c r="A127" s="176" t="s">
        <v>62</v>
      </c>
      <c r="B127" s="167">
        <f>B128+B129+B130+B131+B132</f>
        <v>0</v>
      </c>
      <c r="C127" s="167">
        <f t="shared" ref="C127:H127" si="56">C128+C129+C130+C131+C132</f>
        <v>0</v>
      </c>
      <c r="D127" s="167">
        <f t="shared" si="56"/>
        <v>0</v>
      </c>
      <c r="E127" s="167">
        <f t="shared" si="56"/>
        <v>0</v>
      </c>
      <c r="F127" s="167">
        <f t="shared" si="56"/>
        <v>0</v>
      </c>
      <c r="G127" s="167">
        <f t="shared" si="56"/>
        <v>0</v>
      </c>
      <c r="H127" s="167">
        <f t="shared" si="56"/>
        <v>0</v>
      </c>
      <c r="I127" s="233" t="e">
        <f t="shared" si="52"/>
        <v>#DIV/0!</v>
      </c>
      <c r="J127" s="233" t="e">
        <f t="shared" si="53"/>
        <v>#DIV/0!</v>
      </c>
      <c r="K127" s="167">
        <f t="shared" ref="K127:M127" si="57">K128+K129+K130+K131+K132</f>
        <v>0</v>
      </c>
      <c r="L127" s="167">
        <f t="shared" si="57"/>
        <v>0</v>
      </c>
      <c r="M127" s="167">
        <f t="shared" si="57"/>
        <v>0</v>
      </c>
      <c r="N127" s="233" t="e">
        <f t="shared" si="41"/>
        <v>#DIV/0!</v>
      </c>
    </row>
    <row r="128" spans="1:14" ht="15" x14ac:dyDescent="0.25">
      <c r="A128" s="3"/>
      <c r="B128" s="160"/>
      <c r="C128" s="160"/>
      <c r="D128" s="160"/>
      <c r="E128" s="160"/>
      <c r="F128" s="160"/>
      <c r="G128" s="160"/>
      <c r="H128" s="160"/>
      <c r="I128" s="230" t="e">
        <f t="shared" si="52"/>
        <v>#DIV/0!</v>
      </c>
      <c r="J128" s="230" t="e">
        <f t="shared" si="53"/>
        <v>#DIV/0!</v>
      </c>
      <c r="K128" s="160"/>
      <c r="L128" s="160"/>
      <c r="M128" s="160"/>
      <c r="N128" s="230" t="e">
        <f t="shared" si="41"/>
        <v>#DIV/0!</v>
      </c>
    </row>
    <row r="129" spans="1:505" ht="15" x14ac:dyDescent="0.25">
      <c r="A129" s="3"/>
      <c r="B129" s="160"/>
      <c r="C129" s="160"/>
      <c r="D129" s="160"/>
      <c r="E129" s="160"/>
      <c r="F129" s="160"/>
      <c r="G129" s="160"/>
      <c r="H129" s="160"/>
      <c r="I129" s="230" t="e">
        <f t="shared" si="52"/>
        <v>#DIV/0!</v>
      </c>
      <c r="J129" s="230" t="e">
        <f t="shared" si="53"/>
        <v>#DIV/0!</v>
      </c>
      <c r="K129" s="160"/>
      <c r="L129" s="160"/>
      <c r="M129" s="160"/>
      <c r="N129" s="230" t="e">
        <f t="shared" si="41"/>
        <v>#DIV/0!</v>
      </c>
    </row>
    <row r="130" spans="1:505" ht="15" x14ac:dyDescent="0.25">
      <c r="A130" s="3"/>
      <c r="B130" s="160"/>
      <c r="C130" s="160"/>
      <c r="D130" s="160"/>
      <c r="E130" s="160"/>
      <c r="F130" s="160"/>
      <c r="G130" s="160"/>
      <c r="H130" s="160"/>
      <c r="I130" s="230" t="e">
        <f t="shared" si="52"/>
        <v>#DIV/0!</v>
      </c>
      <c r="J130" s="230" t="e">
        <f t="shared" si="53"/>
        <v>#DIV/0!</v>
      </c>
      <c r="K130" s="160"/>
      <c r="L130" s="160"/>
      <c r="M130" s="160"/>
      <c r="N130" s="230" t="e">
        <f t="shared" si="41"/>
        <v>#DIV/0!</v>
      </c>
    </row>
    <row r="131" spans="1:505" ht="15" x14ac:dyDescent="0.25">
      <c r="A131" s="3"/>
      <c r="B131" s="160"/>
      <c r="C131" s="160"/>
      <c r="D131" s="160"/>
      <c r="E131" s="160"/>
      <c r="F131" s="160"/>
      <c r="G131" s="160"/>
      <c r="H131" s="160"/>
      <c r="I131" s="230" t="e">
        <f t="shared" si="52"/>
        <v>#DIV/0!</v>
      </c>
      <c r="J131" s="230" t="e">
        <f t="shared" si="53"/>
        <v>#DIV/0!</v>
      </c>
      <c r="K131" s="160"/>
      <c r="L131" s="160"/>
      <c r="M131" s="160"/>
      <c r="N131" s="230" t="e">
        <f t="shared" si="41"/>
        <v>#DIV/0!</v>
      </c>
    </row>
    <row r="132" spans="1:505" ht="15" x14ac:dyDescent="0.25">
      <c r="A132" s="3"/>
      <c r="B132" s="160"/>
      <c r="C132" s="160"/>
      <c r="D132" s="160"/>
      <c r="E132" s="160"/>
      <c r="F132" s="160"/>
      <c r="G132" s="160"/>
      <c r="H132" s="160"/>
      <c r="I132" s="230" t="e">
        <f t="shared" si="52"/>
        <v>#DIV/0!</v>
      </c>
      <c r="J132" s="230" t="e">
        <f t="shared" si="53"/>
        <v>#DIV/0!</v>
      </c>
      <c r="K132" s="160"/>
      <c r="L132" s="160"/>
      <c r="M132" s="160"/>
      <c r="N132" s="235" t="e">
        <f t="shared" si="41"/>
        <v>#DIV/0!</v>
      </c>
    </row>
    <row r="133" spans="1:505" ht="15" x14ac:dyDescent="0.25">
      <c r="A133" s="3"/>
      <c r="B133" s="160"/>
      <c r="C133" s="160"/>
      <c r="D133" s="160"/>
      <c r="E133" s="160"/>
      <c r="F133" s="160"/>
      <c r="G133" s="160"/>
      <c r="H133" s="160"/>
      <c r="I133" s="230" t="e">
        <f t="shared" si="52"/>
        <v>#DIV/0!</v>
      </c>
      <c r="J133" s="230" t="e">
        <f t="shared" si="53"/>
        <v>#DIV/0!</v>
      </c>
      <c r="K133" s="160"/>
      <c r="L133" s="160"/>
      <c r="M133" s="160"/>
      <c r="N133" s="230" t="e">
        <f t="shared" si="41"/>
        <v>#DIV/0!</v>
      </c>
    </row>
    <row r="134" spans="1:505" ht="63.75" x14ac:dyDescent="0.25">
      <c r="A134" s="59" t="s">
        <v>63</v>
      </c>
      <c r="B134" s="160"/>
      <c r="C134" s="160"/>
      <c r="D134" s="160"/>
      <c r="E134" s="160"/>
      <c r="F134" s="160"/>
      <c r="G134" s="160"/>
      <c r="H134" s="160"/>
      <c r="I134" s="230" t="e">
        <f t="shared" si="52"/>
        <v>#DIV/0!</v>
      </c>
      <c r="J134" s="230" t="e">
        <f t="shared" si="53"/>
        <v>#DIV/0!</v>
      </c>
      <c r="K134" s="160"/>
      <c r="L134" s="160"/>
      <c r="M134" s="160"/>
      <c r="N134" s="230" t="e">
        <f t="shared" si="41"/>
        <v>#DIV/0!</v>
      </c>
    </row>
    <row r="135" spans="1:505" ht="15" x14ac:dyDescent="0.25">
      <c r="A135" s="97" t="s">
        <v>180</v>
      </c>
      <c r="B135" s="160"/>
      <c r="C135" s="160"/>
      <c r="D135" s="160"/>
      <c r="E135" s="160"/>
      <c r="F135" s="160"/>
      <c r="G135" s="160"/>
      <c r="H135" s="160"/>
      <c r="I135" s="230" t="e">
        <f t="shared" ref="I135:I139" si="58">F135/E135</f>
        <v>#DIV/0!</v>
      </c>
      <c r="J135" s="230" t="e">
        <f t="shared" ref="J135:J139" si="59">H135/B135</f>
        <v>#DIV/0!</v>
      </c>
      <c r="K135" s="160"/>
      <c r="L135" s="160"/>
      <c r="M135" s="160"/>
      <c r="N135" s="230" t="e">
        <f t="shared" ref="N135:N139" si="60">K135/H135</f>
        <v>#DIV/0!</v>
      </c>
    </row>
    <row r="136" spans="1:505" ht="15" x14ac:dyDescent="0.25">
      <c r="A136" s="300" t="s">
        <v>47</v>
      </c>
      <c r="B136" s="160"/>
      <c r="C136" s="160"/>
      <c r="D136" s="160"/>
      <c r="E136" s="160"/>
      <c r="F136" s="160"/>
      <c r="G136" s="160"/>
      <c r="H136" s="160"/>
      <c r="I136" s="230" t="e">
        <f t="shared" si="58"/>
        <v>#DIV/0!</v>
      </c>
      <c r="J136" s="230" t="e">
        <f t="shared" si="59"/>
        <v>#DIV/0!</v>
      </c>
      <c r="K136" s="160"/>
      <c r="L136" s="160"/>
      <c r="M136" s="160"/>
      <c r="N136" s="230" t="e">
        <f t="shared" si="60"/>
        <v>#DIV/0!</v>
      </c>
    </row>
    <row r="137" spans="1:505" ht="15" x14ac:dyDescent="0.25">
      <c r="A137" s="72" t="s">
        <v>58</v>
      </c>
      <c r="B137" s="160"/>
      <c r="C137" s="160"/>
      <c r="D137" s="160"/>
      <c r="E137" s="160"/>
      <c r="F137" s="160"/>
      <c r="G137" s="160"/>
      <c r="H137" s="160"/>
      <c r="I137" s="230" t="e">
        <f t="shared" si="58"/>
        <v>#DIV/0!</v>
      </c>
      <c r="J137" s="230" t="e">
        <f t="shared" si="59"/>
        <v>#DIV/0!</v>
      </c>
      <c r="K137" s="160"/>
      <c r="L137" s="160"/>
      <c r="M137" s="160"/>
      <c r="N137" s="230" t="e">
        <f t="shared" si="60"/>
        <v>#DIV/0!</v>
      </c>
    </row>
    <row r="138" spans="1:505" ht="15" x14ac:dyDescent="0.25">
      <c r="A138" s="2" t="s">
        <v>62</v>
      </c>
      <c r="B138" s="160"/>
      <c r="C138" s="160"/>
      <c r="D138" s="160"/>
      <c r="E138" s="160"/>
      <c r="F138" s="160"/>
      <c r="G138" s="160"/>
      <c r="H138" s="160"/>
      <c r="I138" s="230" t="e">
        <f t="shared" si="58"/>
        <v>#DIV/0!</v>
      </c>
      <c r="J138" s="230" t="e">
        <f t="shared" si="59"/>
        <v>#DIV/0!</v>
      </c>
      <c r="K138" s="160"/>
      <c r="L138" s="160"/>
      <c r="M138" s="160"/>
      <c r="N138" s="230" t="e">
        <f t="shared" si="60"/>
        <v>#DIV/0!</v>
      </c>
    </row>
    <row r="139" spans="1:505" ht="15" x14ac:dyDescent="0.25">
      <c r="A139" s="72" t="s">
        <v>58</v>
      </c>
      <c r="B139" s="160"/>
      <c r="C139" s="160"/>
      <c r="D139" s="160"/>
      <c r="E139" s="160"/>
      <c r="F139" s="160"/>
      <c r="G139" s="160"/>
      <c r="H139" s="160"/>
      <c r="I139" s="230" t="e">
        <f t="shared" si="58"/>
        <v>#DIV/0!</v>
      </c>
      <c r="J139" s="230" t="e">
        <f t="shared" si="59"/>
        <v>#DIV/0!</v>
      </c>
      <c r="K139" s="160"/>
      <c r="L139" s="160"/>
      <c r="M139" s="160"/>
      <c r="N139" s="230" t="e">
        <f t="shared" si="60"/>
        <v>#DIV/0!</v>
      </c>
    </row>
    <row r="140" spans="1:505" ht="25.5" x14ac:dyDescent="0.25">
      <c r="A140" s="3" t="s">
        <v>64</v>
      </c>
      <c r="B140" s="160"/>
      <c r="C140" s="160"/>
      <c r="D140" s="160"/>
      <c r="E140" s="160"/>
      <c r="F140" s="160"/>
      <c r="G140" s="160"/>
      <c r="H140" s="160"/>
      <c r="I140" s="243" t="e">
        <f t="shared" si="52"/>
        <v>#DIV/0!</v>
      </c>
      <c r="J140" s="230" t="e">
        <f t="shared" si="53"/>
        <v>#DIV/0!</v>
      </c>
      <c r="K140" s="160"/>
      <c r="L140" s="160"/>
      <c r="M140" s="160"/>
      <c r="N140" s="243" t="e">
        <f t="shared" ref="N140:N203" si="61">K140/H140</f>
        <v>#DIV/0!</v>
      </c>
    </row>
    <row r="141" spans="1:505" ht="25.5" x14ac:dyDescent="0.25">
      <c r="A141" s="2" t="s">
        <v>65</v>
      </c>
      <c r="B141" s="160"/>
      <c r="C141" s="160"/>
      <c r="D141" s="160"/>
      <c r="E141" s="160"/>
      <c r="F141" s="160"/>
      <c r="G141" s="160"/>
      <c r="H141" s="160"/>
      <c r="I141" s="230" t="e">
        <f t="shared" si="52"/>
        <v>#DIV/0!</v>
      </c>
      <c r="J141" s="230" t="e">
        <f t="shared" si="53"/>
        <v>#DIV/0!</v>
      </c>
      <c r="K141" s="160"/>
      <c r="L141" s="160"/>
      <c r="M141" s="160"/>
      <c r="N141" s="230" t="e">
        <f t="shared" si="61"/>
        <v>#DIV/0!</v>
      </c>
      <c r="O141" s="70"/>
      <c r="P141" s="70"/>
      <c r="Q141" s="70"/>
      <c r="R141" s="70"/>
    </row>
    <row r="142" spans="1:505" ht="38.25" x14ac:dyDescent="0.25">
      <c r="A142" s="177" t="s">
        <v>66</v>
      </c>
      <c r="B142" s="178"/>
      <c r="C142" s="178"/>
      <c r="D142" s="178"/>
      <c r="E142" s="178"/>
      <c r="F142" s="178"/>
      <c r="G142" s="178"/>
      <c r="H142" s="178"/>
      <c r="I142" s="232" t="e">
        <f t="shared" si="52"/>
        <v>#DIV/0!</v>
      </c>
      <c r="J142" s="232" t="e">
        <f t="shared" si="53"/>
        <v>#DIV/0!</v>
      </c>
      <c r="K142" s="178"/>
      <c r="L142" s="178"/>
      <c r="M142" s="178"/>
      <c r="N142" s="232" t="e">
        <f t="shared" si="61"/>
        <v>#DIV/0!</v>
      </c>
      <c r="O142" s="70"/>
      <c r="P142" s="70"/>
      <c r="Q142" s="70"/>
      <c r="R142" s="70"/>
    </row>
    <row r="143" spans="1:505" ht="15" x14ac:dyDescent="0.25">
      <c r="A143" s="3"/>
      <c r="B143" s="160"/>
      <c r="C143" s="160"/>
      <c r="D143" s="160"/>
      <c r="E143" s="160"/>
      <c r="F143" s="160"/>
      <c r="G143" s="160"/>
      <c r="H143" s="160"/>
      <c r="I143" s="230" t="e">
        <f t="shared" si="52"/>
        <v>#DIV/0!</v>
      </c>
      <c r="J143" s="230" t="e">
        <f t="shared" si="53"/>
        <v>#DIV/0!</v>
      </c>
      <c r="K143" s="160"/>
      <c r="L143" s="160"/>
      <c r="M143" s="160"/>
      <c r="N143" s="230" t="e">
        <f t="shared" si="61"/>
        <v>#DIV/0!</v>
      </c>
      <c r="O143" s="70"/>
      <c r="P143" s="70"/>
      <c r="Q143" s="70"/>
      <c r="R143" s="70"/>
    </row>
    <row r="144" spans="1:505" s="71" customFormat="1" ht="15" x14ac:dyDescent="0.25">
      <c r="A144" s="3"/>
      <c r="B144" s="160"/>
      <c r="C144" s="160"/>
      <c r="D144" s="160"/>
      <c r="E144" s="160"/>
      <c r="F144" s="160"/>
      <c r="G144" s="160"/>
      <c r="H144" s="160"/>
      <c r="I144" s="230" t="e">
        <f t="shared" si="52"/>
        <v>#DIV/0!</v>
      </c>
      <c r="J144" s="230" t="e">
        <f t="shared" si="53"/>
        <v>#DIV/0!</v>
      </c>
      <c r="K144" s="160"/>
      <c r="L144" s="160"/>
      <c r="M144" s="160"/>
      <c r="N144" s="230" t="e">
        <f t="shared" si="61"/>
        <v>#DIV/0!</v>
      </c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  <c r="AK144" s="70"/>
      <c r="AL144" s="70"/>
      <c r="AM144" s="70"/>
      <c r="AN144" s="70"/>
      <c r="AO144" s="70"/>
      <c r="AP144" s="70"/>
      <c r="AQ144" s="70"/>
      <c r="AR144" s="70"/>
      <c r="AS144" s="70"/>
      <c r="AT144" s="70"/>
      <c r="AU144" s="70"/>
      <c r="AV144" s="70"/>
      <c r="AW144" s="70"/>
      <c r="AX144" s="70"/>
      <c r="AY144" s="70"/>
      <c r="AZ144" s="70"/>
      <c r="BA144" s="70"/>
      <c r="BB144" s="70"/>
      <c r="BC144" s="70"/>
      <c r="BD144" s="70"/>
      <c r="BE144" s="70"/>
      <c r="BF144" s="70"/>
      <c r="BG144" s="70"/>
      <c r="BH144" s="70"/>
      <c r="BI144" s="70"/>
      <c r="BJ144" s="70"/>
      <c r="BK144" s="70"/>
      <c r="BL144" s="70"/>
      <c r="BM144" s="70"/>
      <c r="BN144" s="70"/>
      <c r="BO144" s="70"/>
      <c r="BP144" s="70"/>
      <c r="BQ144" s="70"/>
      <c r="BR144" s="70"/>
      <c r="BS144" s="70"/>
      <c r="BT144" s="70"/>
      <c r="BU144" s="70"/>
      <c r="BV144" s="70"/>
      <c r="BW144" s="70"/>
      <c r="BX144" s="70"/>
      <c r="BY144" s="70"/>
      <c r="BZ144" s="70"/>
      <c r="CA144" s="70"/>
      <c r="CB144" s="70"/>
      <c r="CC144" s="70"/>
      <c r="CD144" s="70"/>
      <c r="CE144" s="70"/>
      <c r="CF144" s="70"/>
      <c r="CG144" s="70"/>
      <c r="CH144" s="70"/>
      <c r="CI144" s="70"/>
      <c r="CJ144" s="70"/>
      <c r="CK144" s="70"/>
      <c r="CL144" s="70"/>
      <c r="CM144" s="70"/>
      <c r="CN144" s="70"/>
      <c r="CO144" s="70"/>
      <c r="CP144" s="70"/>
      <c r="CQ144" s="70"/>
      <c r="CR144" s="70"/>
      <c r="CS144" s="70"/>
      <c r="CT144" s="70"/>
      <c r="CU144" s="70"/>
      <c r="CV144" s="70"/>
      <c r="CW144" s="70"/>
      <c r="CX144" s="70"/>
      <c r="CY144" s="70"/>
      <c r="CZ144" s="70"/>
      <c r="DA144" s="70"/>
      <c r="DB144" s="70"/>
      <c r="DC144" s="70"/>
      <c r="DD144" s="70"/>
      <c r="DE144" s="70"/>
      <c r="DF144" s="70"/>
      <c r="DG144" s="70"/>
      <c r="DH144" s="70"/>
      <c r="DI144" s="70"/>
      <c r="DJ144" s="70"/>
      <c r="DK144" s="70"/>
      <c r="DL144" s="70"/>
      <c r="DM144" s="70"/>
      <c r="DN144" s="70"/>
      <c r="DO144" s="70"/>
      <c r="DP144" s="70"/>
      <c r="DQ144" s="70"/>
      <c r="DR144" s="70"/>
      <c r="DS144" s="70"/>
      <c r="DT144" s="70"/>
      <c r="DU144" s="70"/>
      <c r="DV144" s="70"/>
      <c r="DW144" s="70"/>
      <c r="DX144" s="70"/>
      <c r="DY144" s="70"/>
      <c r="DZ144" s="70"/>
      <c r="EA144" s="70"/>
      <c r="EB144" s="70"/>
      <c r="EC144" s="70"/>
      <c r="ED144" s="70"/>
      <c r="EE144" s="70"/>
      <c r="EF144" s="70"/>
      <c r="EG144" s="70"/>
      <c r="EH144" s="70"/>
      <c r="EI144" s="70"/>
      <c r="EJ144" s="70"/>
      <c r="EK144" s="70"/>
      <c r="EL144" s="70"/>
      <c r="EM144" s="70"/>
      <c r="EN144" s="70"/>
      <c r="EO144" s="70"/>
      <c r="EP144" s="70"/>
      <c r="EQ144" s="70"/>
      <c r="ER144" s="70"/>
      <c r="ES144" s="70"/>
      <c r="ET144" s="70"/>
      <c r="EU144" s="70"/>
      <c r="EV144" s="70"/>
      <c r="EW144" s="70"/>
      <c r="EX144" s="70"/>
      <c r="EY144" s="70"/>
      <c r="EZ144" s="70"/>
      <c r="FA144" s="70"/>
      <c r="FB144" s="70"/>
      <c r="FC144" s="70"/>
      <c r="FD144" s="70"/>
      <c r="FE144" s="70"/>
      <c r="FF144" s="70"/>
      <c r="FG144" s="70"/>
      <c r="FH144" s="70"/>
      <c r="FI144" s="70"/>
      <c r="FJ144" s="70"/>
      <c r="FK144" s="70"/>
      <c r="FL144" s="70"/>
      <c r="FM144" s="70"/>
      <c r="FN144" s="70"/>
      <c r="FO144" s="70"/>
      <c r="FP144" s="70"/>
      <c r="FQ144" s="70"/>
      <c r="FR144" s="70"/>
      <c r="FS144" s="70"/>
      <c r="FT144" s="70"/>
      <c r="FU144" s="70"/>
      <c r="FV144" s="70"/>
      <c r="FW144" s="70"/>
      <c r="FX144" s="70"/>
      <c r="FY144" s="70"/>
      <c r="FZ144" s="70"/>
      <c r="GA144" s="70"/>
      <c r="GB144" s="70"/>
      <c r="GC144" s="70"/>
      <c r="GD144" s="70"/>
      <c r="GE144" s="70"/>
      <c r="GF144" s="70"/>
      <c r="GG144" s="70"/>
      <c r="GH144" s="70"/>
      <c r="GI144" s="70"/>
      <c r="GJ144" s="70"/>
      <c r="GK144" s="70"/>
      <c r="GL144" s="70"/>
      <c r="GM144" s="70"/>
      <c r="GN144" s="70"/>
      <c r="GO144" s="70"/>
      <c r="GP144" s="70"/>
      <c r="GQ144" s="70"/>
      <c r="GR144" s="70"/>
      <c r="GS144" s="70"/>
      <c r="GT144" s="70"/>
      <c r="GU144" s="70"/>
      <c r="GV144" s="70"/>
      <c r="GW144" s="70"/>
      <c r="GX144" s="70"/>
      <c r="GY144" s="70"/>
      <c r="GZ144" s="70"/>
      <c r="HA144" s="70"/>
      <c r="HB144" s="70"/>
      <c r="HC144" s="70"/>
      <c r="HD144" s="70"/>
      <c r="HE144" s="70"/>
      <c r="HF144" s="70"/>
      <c r="HG144" s="70"/>
      <c r="HH144" s="70"/>
      <c r="HI144" s="70"/>
      <c r="HJ144" s="70"/>
      <c r="HK144" s="70"/>
      <c r="HL144" s="70"/>
      <c r="HM144" s="70"/>
      <c r="HN144" s="70"/>
      <c r="HO144" s="70"/>
      <c r="HP144" s="70"/>
      <c r="HQ144" s="70"/>
      <c r="HR144" s="70"/>
      <c r="HS144" s="70"/>
      <c r="HT144" s="70"/>
      <c r="HU144" s="70"/>
      <c r="HV144" s="70"/>
      <c r="HW144" s="70"/>
      <c r="HX144" s="70"/>
      <c r="HY144" s="70"/>
      <c r="HZ144" s="70"/>
      <c r="IA144" s="70"/>
      <c r="IB144" s="70"/>
      <c r="IC144" s="70"/>
      <c r="ID144" s="70"/>
      <c r="IE144" s="70"/>
      <c r="IF144" s="70"/>
      <c r="IG144" s="70"/>
      <c r="IH144" s="70"/>
      <c r="II144" s="70"/>
      <c r="IJ144" s="70"/>
      <c r="IK144" s="70"/>
      <c r="IL144" s="70"/>
      <c r="IM144" s="70"/>
      <c r="IN144" s="70"/>
      <c r="IO144" s="70"/>
      <c r="IP144" s="70"/>
      <c r="IQ144" s="70"/>
      <c r="IR144" s="70"/>
      <c r="IS144" s="70"/>
      <c r="IT144" s="70"/>
      <c r="IU144" s="70"/>
      <c r="IV144" s="70"/>
      <c r="IW144" s="70"/>
      <c r="IX144" s="70"/>
      <c r="IY144" s="70"/>
      <c r="IZ144" s="70"/>
      <c r="JA144" s="70"/>
      <c r="JB144" s="70"/>
      <c r="JC144" s="70"/>
      <c r="JD144" s="70"/>
      <c r="JE144" s="70"/>
      <c r="JF144" s="70"/>
      <c r="JG144" s="70"/>
      <c r="JH144" s="70"/>
      <c r="JI144" s="70"/>
      <c r="JJ144" s="70"/>
      <c r="JK144" s="70"/>
      <c r="JL144" s="70"/>
      <c r="JM144" s="70"/>
      <c r="JN144" s="70"/>
      <c r="JO144" s="70"/>
      <c r="JP144" s="70"/>
      <c r="JQ144" s="70"/>
      <c r="JR144" s="70"/>
      <c r="JS144" s="70"/>
      <c r="JT144" s="70"/>
      <c r="JU144" s="70"/>
      <c r="JV144" s="70"/>
      <c r="JW144" s="70"/>
      <c r="JX144" s="70"/>
      <c r="JY144" s="70"/>
      <c r="JZ144" s="70"/>
      <c r="KA144" s="70"/>
      <c r="KB144" s="70"/>
      <c r="KC144" s="70"/>
      <c r="KD144" s="70"/>
      <c r="KE144" s="70"/>
      <c r="KF144" s="70"/>
      <c r="KG144" s="70"/>
      <c r="KH144" s="70"/>
      <c r="KI144" s="70"/>
      <c r="KJ144" s="70"/>
      <c r="KK144" s="70"/>
      <c r="KL144" s="70"/>
      <c r="KM144" s="70"/>
      <c r="KN144" s="70"/>
      <c r="KO144" s="70"/>
      <c r="KP144" s="70"/>
      <c r="KQ144" s="70"/>
      <c r="KR144" s="70"/>
      <c r="KS144" s="70"/>
      <c r="KT144" s="70"/>
      <c r="KU144" s="70"/>
      <c r="KV144" s="70"/>
      <c r="KW144" s="70"/>
      <c r="KX144" s="70"/>
      <c r="KY144" s="70"/>
      <c r="KZ144" s="70"/>
      <c r="LA144" s="70"/>
      <c r="LB144" s="70"/>
      <c r="LC144" s="70"/>
      <c r="LD144" s="70"/>
      <c r="LE144" s="70"/>
      <c r="LF144" s="70"/>
      <c r="LG144" s="70"/>
      <c r="LH144" s="70"/>
      <c r="LI144" s="70"/>
      <c r="LJ144" s="70"/>
      <c r="LK144" s="70"/>
      <c r="LL144" s="70"/>
      <c r="LM144" s="70"/>
      <c r="LN144" s="70"/>
      <c r="LO144" s="70"/>
      <c r="LP144" s="70"/>
      <c r="LQ144" s="70"/>
      <c r="LR144" s="70"/>
      <c r="LS144" s="70"/>
      <c r="LT144" s="70"/>
      <c r="LU144" s="70"/>
      <c r="LV144" s="70"/>
      <c r="LW144" s="70"/>
      <c r="LX144" s="70"/>
      <c r="LY144" s="70"/>
      <c r="LZ144" s="70"/>
      <c r="MA144" s="70"/>
      <c r="MB144" s="70"/>
      <c r="MC144" s="70"/>
      <c r="MD144" s="70"/>
      <c r="ME144" s="70"/>
      <c r="MF144" s="70"/>
      <c r="MG144" s="70"/>
      <c r="MH144" s="70"/>
      <c r="MI144" s="70"/>
      <c r="MJ144" s="70"/>
      <c r="MK144" s="70"/>
      <c r="ML144" s="70"/>
      <c r="MM144" s="70"/>
      <c r="MN144" s="70"/>
      <c r="MO144" s="70"/>
      <c r="MP144" s="70"/>
      <c r="MQ144" s="70"/>
      <c r="MR144" s="70"/>
      <c r="MS144" s="70"/>
      <c r="MT144" s="70"/>
      <c r="MU144" s="70"/>
      <c r="MV144" s="70"/>
      <c r="MW144" s="70"/>
      <c r="MX144" s="70"/>
      <c r="MY144" s="70"/>
      <c r="MZ144" s="70"/>
      <c r="NA144" s="70"/>
      <c r="NB144" s="70"/>
      <c r="NC144" s="70"/>
      <c r="ND144" s="70"/>
      <c r="NE144" s="70"/>
      <c r="NF144" s="70"/>
      <c r="NG144" s="70"/>
      <c r="NH144" s="70"/>
      <c r="NI144" s="70"/>
      <c r="NJ144" s="70"/>
      <c r="NK144" s="70"/>
      <c r="NL144" s="70"/>
      <c r="NM144" s="70"/>
      <c r="NN144" s="70"/>
      <c r="NO144" s="70"/>
      <c r="NP144" s="70"/>
      <c r="NQ144" s="70"/>
      <c r="NR144" s="70"/>
      <c r="NS144" s="70"/>
      <c r="NT144" s="70"/>
      <c r="NU144" s="70"/>
      <c r="NV144" s="70"/>
      <c r="NW144" s="70"/>
      <c r="NX144" s="70"/>
      <c r="NY144" s="70"/>
      <c r="NZ144" s="70"/>
      <c r="OA144" s="70"/>
      <c r="OB144" s="70"/>
      <c r="OC144" s="70"/>
      <c r="OD144" s="70"/>
      <c r="OE144" s="70"/>
      <c r="OF144" s="70"/>
      <c r="OG144" s="70"/>
      <c r="OH144" s="70"/>
      <c r="OI144" s="70"/>
      <c r="OJ144" s="70"/>
      <c r="OK144" s="70"/>
      <c r="OL144" s="70"/>
      <c r="OM144" s="70"/>
      <c r="ON144" s="70"/>
      <c r="OO144" s="70"/>
      <c r="OP144" s="70"/>
      <c r="OQ144" s="70"/>
      <c r="OR144" s="70"/>
      <c r="OS144" s="70"/>
      <c r="OT144" s="70"/>
      <c r="OU144" s="70"/>
      <c r="OV144" s="70"/>
      <c r="OW144" s="70"/>
      <c r="OX144" s="70"/>
      <c r="OY144" s="70"/>
      <c r="OZ144" s="70"/>
      <c r="PA144" s="70"/>
      <c r="PB144" s="70"/>
      <c r="PC144" s="70"/>
      <c r="PD144" s="70"/>
      <c r="PE144" s="70"/>
      <c r="PF144" s="70"/>
      <c r="PG144" s="70"/>
      <c r="PH144" s="70"/>
      <c r="PI144" s="70"/>
      <c r="PJ144" s="70"/>
      <c r="PK144" s="70"/>
      <c r="PL144" s="70"/>
      <c r="PM144" s="70"/>
      <c r="PN144" s="70"/>
      <c r="PO144" s="70"/>
      <c r="PP144" s="70"/>
      <c r="PQ144" s="70"/>
      <c r="PR144" s="70"/>
      <c r="PS144" s="70"/>
      <c r="PT144" s="70"/>
      <c r="PU144" s="70"/>
      <c r="PV144" s="70"/>
      <c r="PW144" s="70"/>
      <c r="PX144" s="70"/>
      <c r="PY144" s="70"/>
      <c r="PZ144" s="70"/>
      <c r="QA144" s="70"/>
      <c r="QB144" s="70"/>
      <c r="QC144" s="70"/>
      <c r="QD144" s="70"/>
      <c r="QE144" s="70"/>
      <c r="QF144" s="70"/>
      <c r="QG144" s="70"/>
      <c r="QH144" s="70"/>
      <c r="QI144" s="70"/>
      <c r="QJ144" s="70"/>
      <c r="QK144" s="70"/>
      <c r="QL144" s="70"/>
      <c r="QM144" s="70"/>
      <c r="QN144" s="70"/>
      <c r="QO144" s="70"/>
      <c r="QP144" s="70"/>
      <c r="QQ144" s="70"/>
      <c r="QR144" s="70"/>
      <c r="QS144" s="70"/>
      <c r="QT144" s="70"/>
      <c r="QU144" s="70"/>
      <c r="QV144" s="70"/>
      <c r="QW144" s="70"/>
      <c r="QX144" s="70"/>
      <c r="QY144" s="70"/>
      <c r="QZ144" s="70"/>
      <c r="RA144" s="70"/>
      <c r="RB144" s="70"/>
      <c r="RC144" s="70"/>
      <c r="RD144" s="70"/>
      <c r="RE144" s="70"/>
      <c r="RF144" s="70"/>
      <c r="RG144" s="70"/>
      <c r="RH144" s="70"/>
      <c r="RI144" s="70"/>
      <c r="RJ144" s="70"/>
      <c r="RK144" s="70"/>
      <c r="RL144" s="70"/>
      <c r="RM144" s="70"/>
      <c r="RN144" s="70"/>
      <c r="RO144" s="70"/>
      <c r="RP144" s="70"/>
      <c r="RQ144" s="70"/>
      <c r="RR144" s="70"/>
      <c r="RS144" s="70"/>
      <c r="RT144" s="70"/>
      <c r="RU144" s="70"/>
      <c r="RV144" s="70"/>
      <c r="RW144" s="70"/>
      <c r="RX144" s="70"/>
      <c r="RY144" s="70"/>
      <c r="RZ144" s="70"/>
      <c r="SA144" s="70"/>
      <c r="SB144" s="70"/>
      <c r="SC144" s="70"/>
      <c r="SD144" s="70"/>
      <c r="SE144" s="70"/>
      <c r="SF144" s="70"/>
      <c r="SG144" s="70"/>
      <c r="SH144" s="70"/>
      <c r="SI144" s="70"/>
      <c r="SJ144" s="70"/>
      <c r="SK144" s="70"/>
    </row>
    <row r="145" spans="1:505" s="71" customFormat="1" ht="15" x14ac:dyDescent="0.25">
      <c r="A145" s="3"/>
      <c r="B145" s="160"/>
      <c r="C145" s="160"/>
      <c r="D145" s="160"/>
      <c r="E145" s="160"/>
      <c r="F145" s="160"/>
      <c r="G145" s="160"/>
      <c r="H145" s="160"/>
      <c r="I145" s="230" t="e">
        <f t="shared" si="52"/>
        <v>#DIV/0!</v>
      </c>
      <c r="J145" s="230" t="e">
        <f t="shared" si="53"/>
        <v>#DIV/0!</v>
      </c>
      <c r="K145" s="160"/>
      <c r="L145" s="160"/>
      <c r="M145" s="160"/>
      <c r="N145" s="230" t="e">
        <f t="shared" si="61"/>
        <v>#DIV/0!</v>
      </c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  <c r="AK145" s="70"/>
      <c r="AL145" s="70"/>
      <c r="AM145" s="70"/>
      <c r="AN145" s="70"/>
      <c r="AO145" s="70"/>
      <c r="AP145" s="70"/>
      <c r="AQ145" s="70"/>
      <c r="AR145" s="70"/>
      <c r="AS145" s="70"/>
      <c r="AT145" s="70"/>
      <c r="AU145" s="70"/>
      <c r="AV145" s="70"/>
      <c r="AW145" s="70"/>
      <c r="AX145" s="70"/>
      <c r="AY145" s="70"/>
      <c r="AZ145" s="70"/>
      <c r="BA145" s="70"/>
      <c r="BB145" s="70"/>
      <c r="BC145" s="70"/>
      <c r="BD145" s="70"/>
      <c r="BE145" s="70"/>
      <c r="BF145" s="70"/>
      <c r="BG145" s="70"/>
      <c r="BH145" s="70"/>
      <c r="BI145" s="70"/>
      <c r="BJ145" s="70"/>
      <c r="BK145" s="70"/>
      <c r="BL145" s="70"/>
      <c r="BM145" s="70"/>
      <c r="BN145" s="70"/>
      <c r="BO145" s="70"/>
      <c r="BP145" s="70"/>
      <c r="BQ145" s="70"/>
      <c r="BR145" s="70"/>
      <c r="BS145" s="70"/>
      <c r="BT145" s="70"/>
      <c r="BU145" s="70"/>
      <c r="BV145" s="70"/>
      <c r="BW145" s="70"/>
      <c r="BX145" s="70"/>
      <c r="BY145" s="70"/>
      <c r="BZ145" s="70"/>
      <c r="CA145" s="70"/>
      <c r="CB145" s="70"/>
      <c r="CC145" s="70"/>
      <c r="CD145" s="70"/>
      <c r="CE145" s="70"/>
      <c r="CF145" s="70"/>
      <c r="CG145" s="70"/>
      <c r="CH145" s="70"/>
      <c r="CI145" s="70"/>
      <c r="CJ145" s="70"/>
      <c r="CK145" s="70"/>
      <c r="CL145" s="70"/>
      <c r="CM145" s="70"/>
      <c r="CN145" s="70"/>
      <c r="CO145" s="70"/>
      <c r="CP145" s="70"/>
      <c r="CQ145" s="70"/>
      <c r="CR145" s="70"/>
      <c r="CS145" s="70"/>
      <c r="CT145" s="70"/>
      <c r="CU145" s="70"/>
      <c r="CV145" s="70"/>
      <c r="CW145" s="70"/>
      <c r="CX145" s="70"/>
      <c r="CY145" s="70"/>
      <c r="CZ145" s="70"/>
      <c r="DA145" s="70"/>
      <c r="DB145" s="70"/>
      <c r="DC145" s="70"/>
      <c r="DD145" s="70"/>
      <c r="DE145" s="70"/>
      <c r="DF145" s="70"/>
      <c r="DG145" s="70"/>
      <c r="DH145" s="70"/>
      <c r="DI145" s="70"/>
      <c r="DJ145" s="70"/>
      <c r="DK145" s="70"/>
      <c r="DL145" s="70"/>
      <c r="DM145" s="70"/>
      <c r="DN145" s="70"/>
      <c r="DO145" s="70"/>
      <c r="DP145" s="70"/>
      <c r="DQ145" s="70"/>
      <c r="DR145" s="70"/>
      <c r="DS145" s="70"/>
      <c r="DT145" s="70"/>
      <c r="DU145" s="70"/>
      <c r="DV145" s="70"/>
      <c r="DW145" s="70"/>
      <c r="DX145" s="70"/>
      <c r="DY145" s="70"/>
      <c r="DZ145" s="70"/>
      <c r="EA145" s="70"/>
      <c r="EB145" s="70"/>
      <c r="EC145" s="70"/>
      <c r="ED145" s="70"/>
      <c r="EE145" s="70"/>
      <c r="EF145" s="70"/>
      <c r="EG145" s="70"/>
      <c r="EH145" s="70"/>
      <c r="EI145" s="70"/>
      <c r="EJ145" s="70"/>
      <c r="EK145" s="70"/>
      <c r="EL145" s="70"/>
      <c r="EM145" s="70"/>
      <c r="EN145" s="70"/>
      <c r="EO145" s="70"/>
      <c r="EP145" s="70"/>
      <c r="EQ145" s="70"/>
      <c r="ER145" s="70"/>
      <c r="ES145" s="70"/>
      <c r="ET145" s="70"/>
      <c r="EU145" s="70"/>
      <c r="EV145" s="70"/>
      <c r="EW145" s="70"/>
      <c r="EX145" s="70"/>
      <c r="EY145" s="70"/>
      <c r="EZ145" s="70"/>
      <c r="FA145" s="70"/>
      <c r="FB145" s="70"/>
      <c r="FC145" s="70"/>
      <c r="FD145" s="70"/>
      <c r="FE145" s="70"/>
      <c r="FF145" s="70"/>
      <c r="FG145" s="70"/>
      <c r="FH145" s="70"/>
      <c r="FI145" s="70"/>
      <c r="FJ145" s="70"/>
      <c r="FK145" s="70"/>
      <c r="FL145" s="70"/>
      <c r="FM145" s="70"/>
      <c r="FN145" s="70"/>
      <c r="FO145" s="70"/>
      <c r="FP145" s="70"/>
      <c r="FQ145" s="70"/>
      <c r="FR145" s="70"/>
      <c r="FS145" s="70"/>
      <c r="FT145" s="70"/>
      <c r="FU145" s="70"/>
      <c r="FV145" s="70"/>
      <c r="FW145" s="70"/>
      <c r="FX145" s="70"/>
      <c r="FY145" s="70"/>
      <c r="FZ145" s="70"/>
      <c r="GA145" s="70"/>
      <c r="GB145" s="70"/>
      <c r="GC145" s="70"/>
      <c r="GD145" s="70"/>
      <c r="GE145" s="70"/>
      <c r="GF145" s="70"/>
      <c r="GG145" s="70"/>
      <c r="GH145" s="70"/>
      <c r="GI145" s="70"/>
      <c r="GJ145" s="70"/>
      <c r="GK145" s="70"/>
      <c r="GL145" s="70"/>
      <c r="GM145" s="70"/>
      <c r="GN145" s="70"/>
      <c r="GO145" s="70"/>
      <c r="GP145" s="70"/>
      <c r="GQ145" s="70"/>
      <c r="GR145" s="70"/>
      <c r="GS145" s="70"/>
      <c r="GT145" s="70"/>
      <c r="GU145" s="70"/>
      <c r="GV145" s="70"/>
      <c r="GW145" s="70"/>
      <c r="GX145" s="70"/>
      <c r="GY145" s="70"/>
      <c r="GZ145" s="70"/>
      <c r="HA145" s="70"/>
      <c r="HB145" s="70"/>
      <c r="HC145" s="70"/>
      <c r="HD145" s="70"/>
      <c r="HE145" s="70"/>
      <c r="HF145" s="70"/>
      <c r="HG145" s="70"/>
      <c r="HH145" s="70"/>
      <c r="HI145" s="70"/>
      <c r="HJ145" s="70"/>
      <c r="HK145" s="70"/>
      <c r="HL145" s="70"/>
      <c r="HM145" s="70"/>
      <c r="HN145" s="70"/>
      <c r="HO145" s="70"/>
      <c r="HP145" s="70"/>
      <c r="HQ145" s="70"/>
      <c r="HR145" s="70"/>
      <c r="HS145" s="70"/>
      <c r="HT145" s="70"/>
      <c r="HU145" s="70"/>
      <c r="HV145" s="70"/>
      <c r="HW145" s="70"/>
      <c r="HX145" s="70"/>
      <c r="HY145" s="70"/>
      <c r="HZ145" s="70"/>
      <c r="IA145" s="70"/>
      <c r="IB145" s="70"/>
      <c r="IC145" s="70"/>
      <c r="ID145" s="70"/>
      <c r="IE145" s="70"/>
      <c r="IF145" s="70"/>
      <c r="IG145" s="70"/>
      <c r="IH145" s="70"/>
      <c r="II145" s="70"/>
      <c r="IJ145" s="70"/>
      <c r="IK145" s="70"/>
      <c r="IL145" s="70"/>
      <c r="IM145" s="70"/>
      <c r="IN145" s="70"/>
      <c r="IO145" s="70"/>
      <c r="IP145" s="70"/>
      <c r="IQ145" s="70"/>
      <c r="IR145" s="70"/>
      <c r="IS145" s="70"/>
      <c r="IT145" s="70"/>
      <c r="IU145" s="70"/>
      <c r="IV145" s="70"/>
      <c r="IW145" s="70"/>
      <c r="IX145" s="70"/>
      <c r="IY145" s="70"/>
      <c r="IZ145" s="70"/>
      <c r="JA145" s="70"/>
      <c r="JB145" s="70"/>
      <c r="JC145" s="70"/>
      <c r="JD145" s="70"/>
      <c r="JE145" s="70"/>
      <c r="JF145" s="70"/>
      <c r="JG145" s="70"/>
      <c r="JH145" s="70"/>
      <c r="JI145" s="70"/>
      <c r="JJ145" s="70"/>
      <c r="JK145" s="70"/>
      <c r="JL145" s="70"/>
      <c r="JM145" s="70"/>
      <c r="JN145" s="70"/>
      <c r="JO145" s="70"/>
      <c r="JP145" s="70"/>
      <c r="JQ145" s="70"/>
      <c r="JR145" s="70"/>
      <c r="JS145" s="70"/>
      <c r="JT145" s="70"/>
      <c r="JU145" s="70"/>
      <c r="JV145" s="70"/>
      <c r="JW145" s="70"/>
      <c r="JX145" s="70"/>
      <c r="JY145" s="70"/>
      <c r="JZ145" s="70"/>
      <c r="KA145" s="70"/>
      <c r="KB145" s="70"/>
      <c r="KC145" s="70"/>
      <c r="KD145" s="70"/>
      <c r="KE145" s="70"/>
      <c r="KF145" s="70"/>
      <c r="KG145" s="70"/>
      <c r="KH145" s="70"/>
      <c r="KI145" s="70"/>
      <c r="KJ145" s="70"/>
      <c r="KK145" s="70"/>
      <c r="KL145" s="70"/>
      <c r="KM145" s="70"/>
      <c r="KN145" s="70"/>
      <c r="KO145" s="70"/>
      <c r="KP145" s="70"/>
      <c r="KQ145" s="70"/>
      <c r="KR145" s="70"/>
      <c r="KS145" s="70"/>
      <c r="KT145" s="70"/>
      <c r="KU145" s="70"/>
      <c r="KV145" s="70"/>
      <c r="KW145" s="70"/>
      <c r="KX145" s="70"/>
      <c r="KY145" s="70"/>
      <c r="KZ145" s="70"/>
      <c r="LA145" s="70"/>
      <c r="LB145" s="70"/>
      <c r="LC145" s="70"/>
      <c r="LD145" s="70"/>
      <c r="LE145" s="70"/>
      <c r="LF145" s="70"/>
      <c r="LG145" s="70"/>
      <c r="LH145" s="70"/>
      <c r="LI145" s="70"/>
      <c r="LJ145" s="70"/>
      <c r="LK145" s="70"/>
      <c r="LL145" s="70"/>
      <c r="LM145" s="70"/>
      <c r="LN145" s="70"/>
      <c r="LO145" s="70"/>
      <c r="LP145" s="70"/>
      <c r="LQ145" s="70"/>
      <c r="LR145" s="70"/>
      <c r="LS145" s="70"/>
      <c r="LT145" s="70"/>
      <c r="LU145" s="70"/>
      <c r="LV145" s="70"/>
      <c r="LW145" s="70"/>
      <c r="LX145" s="70"/>
      <c r="LY145" s="70"/>
      <c r="LZ145" s="70"/>
      <c r="MA145" s="70"/>
      <c r="MB145" s="70"/>
      <c r="MC145" s="70"/>
      <c r="MD145" s="70"/>
      <c r="ME145" s="70"/>
      <c r="MF145" s="70"/>
      <c r="MG145" s="70"/>
      <c r="MH145" s="70"/>
      <c r="MI145" s="70"/>
      <c r="MJ145" s="70"/>
      <c r="MK145" s="70"/>
      <c r="ML145" s="70"/>
      <c r="MM145" s="70"/>
      <c r="MN145" s="70"/>
      <c r="MO145" s="70"/>
      <c r="MP145" s="70"/>
      <c r="MQ145" s="70"/>
      <c r="MR145" s="70"/>
      <c r="MS145" s="70"/>
      <c r="MT145" s="70"/>
      <c r="MU145" s="70"/>
      <c r="MV145" s="70"/>
      <c r="MW145" s="70"/>
      <c r="MX145" s="70"/>
      <c r="MY145" s="70"/>
      <c r="MZ145" s="70"/>
      <c r="NA145" s="70"/>
      <c r="NB145" s="70"/>
      <c r="NC145" s="70"/>
      <c r="ND145" s="70"/>
      <c r="NE145" s="70"/>
      <c r="NF145" s="70"/>
      <c r="NG145" s="70"/>
      <c r="NH145" s="70"/>
      <c r="NI145" s="70"/>
      <c r="NJ145" s="70"/>
      <c r="NK145" s="70"/>
      <c r="NL145" s="70"/>
      <c r="NM145" s="70"/>
      <c r="NN145" s="70"/>
      <c r="NO145" s="70"/>
      <c r="NP145" s="70"/>
      <c r="NQ145" s="70"/>
      <c r="NR145" s="70"/>
      <c r="NS145" s="70"/>
      <c r="NT145" s="70"/>
      <c r="NU145" s="70"/>
      <c r="NV145" s="70"/>
      <c r="NW145" s="70"/>
      <c r="NX145" s="70"/>
      <c r="NY145" s="70"/>
      <c r="NZ145" s="70"/>
      <c r="OA145" s="70"/>
      <c r="OB145" s="70"/>
      <c r="OC145" s="70"/>
      <c r="OD145" s="70"/>
      <c r="OE145" s="70"/>
      <c r="OF145" s="70"/>
      <c r="OG145" s="70"/>
      <c r="OH145" s="70"/>
      <c r="OI145" s="70"/>
      <c r="OJ145" s="70"/>
      <c r="OK145" s="70"/>
      <c r="OL145" s="70"/>
      <c r="OM145" s="70"/>
      <c r="ON145" s="70"/>
      <c r="OO145" s="70"/>
      <c r="OP145" s="70"/>
      <c r="OQ145" s="70"/>
      <c r="OR145" s="70"/>
      <c r="OS145" s="70"/>
      <c r="OT145" s="70"/>
      <c r="OU145" s="70"/>
      <c r="OV145" s="70"/>
      <c r="OW145" s="70"/>
      <c r="OX145" s="70"/>
      <c r="OY145" s="70"/>
      <c r="OZ145" s="70"/>
      <c r="PA145" s="70"/>
      <c r="PB145" s="70"/>
      <c r="PC145" s="70"/>
      <c r="PD145" s="70"/>
      <c r="PE145" s="70"/>
      <c r="PF145" s="70"/>
      <c r="PG145" s="70"/>
      <c r="PH145" s="70"/>
      <c r="PI145" s="70"/>
      <c r="PJ145" s="70"/>
      <c r="PK145" s="70"/>
      <c r="PL145" s="70"/>
      <c r="PM145" s="70"/>
      <c r="PN145" s="70"/>
      <c r="PO145" s="70"/>
      <c r="PP145" s="70"/>
      <c r="PQ145" s="70"/>
      <c r="PR145" s="70"/>
      <c r="PS145" s="70"/>
      <c r="PT145" s="70"/>
      <c r="PU145" s="70"/>
      <c r="PV145" s="70"/>
      <c r="PW145" s="70"/>
      <c r="PX145" s="70"/>
      <c r="PY145" s="70"/>
      <c r="PZ145" s="70"/>
      <c r="QA145" s="70"/>
      <c r="QB145" s="70"/>
      <c r="QC145" s="70"/>
      <c r="QD145" s="70"/>
      <c r="QE145" s="70"/>
      <c r="QF145" s="70"/>
      <c r="QG145" s="70"/>
      <c r="QH145" s="70"/>
      <c r="QI145" s="70"/>
      <c r="QJ145" s="70"/>
      <c r="QK145" s="70"/>
      <c r="QL145" s="70"/>
      <c r="QM145" s="70"/>
      <c r="QN145" s="70"/>
      <c r="QO145" s="70"/>
      <c r="QP145" s="70"/>
      <c r="QQ145" s="70"/>
      <c r="QR145" s="70"/>
      <c r="QS145" s="70"/>
      <c r="QT145" s="70"/>
      <c r="QU145" s="70"/>
      <c r="QV145" s="70"/>
      <c r="QW145" s="70"/>
      <c r="QX145" s="70"/>
      <c r="QY145" s="70"/>
      <c r="QZ145" s="70"/>
      <c r="RA145" s="70"/>
      <c r="RB145" s="70"/>
      <c r="RC145" s="70"/>
      <c r="RD145" s="70"/>
      <c r="RE145" s="70"/>
      <c r="RF145" s="70"/>
      <c r="RG145" s="70"/>
      <c r="RH145" s="70"/>
      <c r="RI145" s="70"/>
      <c r="RJ145" s="70"/>
      <c r="RK145" s="70"/>
      <c r="RL145" s="70"/>
      <c r="RM145" s="70"/>
      <c r="RN145" s="70"/>
      <c r="RO145" s="70"/>
      <c r="RP145" s="70"/>
      <c r="RQ145" s="70"/>
      <c r="RR145" s="70"/>
      <c r="RS145" s="70"/>
      <c r="RT145" s="70"/>
      <c r="RU145" s="70"/>
      <c r="RV145" s="70"/>
      <c r="RW145" s="70"/>
      <c r="RX145" s="70"/>
      <c r="RY145" s="70"/>
      <c r="RZ145" s="70"/>
      <c r="SA145" s="70"/>
      <c r="SB145" s="70"/>
      <c r="SC145" s="70"/>
      <c r="SD145" s="70"/>
      <c r="SE145" s="70"/>
      <c r="SF145" s="70"/>
      <c r="SG145" s="70"/>
      <c r="SH145" s="70"/>
      <c r="SI145" s="70"/>
      <c r="SJ145" s="70"/>
      <c r="SK145" s="70"/>
    </row>
    <row r="146" spans="1:505" s="71" customFormat="1" ht="25.5" x14ac:dyDescent="0.25">
      <c r="A146" s="2" t="s">
        <v>161</v>
      </c>
      <c r="B146" s="160"/>
      <c r="C146" s="160"/>
      <c r="D146" s="160"/>
      <c r="E146" s="160"/>
      <c r="F146" s="160"/>
      <c r="G146" s="160"/>
      <c r="H146" s="160"/>
      <c r="I146" s="230" t="e">
        <f t="shared" si="52"/>
        <v>#DIV/0!</v>
      </c>
      <c r="J146" s="230" t="e">
        <f t="shared" si="53"/>
        <v>#DIV/0!</v>
      </c>
      <c r="K146" s="160"/>
      <c r="L146" s="160"/>
      <c r="M146" s="160"/>
      <c r="N146" s="230" t="e">
        <f t="shared" si="61"/>
        <v>#DIV/0!</v>
      </c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  <c r="AK146" s="70"/>
      <c r="AL146" s="70"/>
      <c r="AM146" s="70"/>
      <c r="AN146" s="70"/>
      <c r="AO146" s="70"/>
      <c r="AP146" s="70"/>
      <c r="AQ146" s="70"/>
      <c r="AR146" s="70"/>
      <c r="AS146" s="70"/>
      <c r="AT146" s="70"/>
      <c r="AU146" s="70"/>
      <c r="AV146" s="70"/>
      <c r="AW146" s="70"/>
      <c r="AX146" s="70"/>
      <c r="AY146" s="70"/>
      <c r="AZ146" s="70"/>
      <c r="BA146" s="70"/>
      <c r="BB146" s="70"/>
      <c r="BC146" s="70"/>
      <c r="BD146" s="70"/>
      <c r="BE146" s="70"/>
      <c r="BF146" s="70"/>
      <c r="BG146" s="70"/>
      <c r="BH146" s="70"/>
      <c r="BI146" s="70"/>
      <c r="BJ146" s="70"/>
      <c r="BK146" s="70"/>
      <c r="BL146" s="70"/>
      <c r="BM146" s="70"/>
      <c r="BN146" s="70"/>
      <c r="BO146" s="70"/>
      <c r="BP146" s="70"/>
      <c r="BQ146" s="70"/>
      <c r="BR146" s="70"/>
      <c r="BS146" s="70"/>
      <c r="BT146" s="70"/>
      <c r="BU146" s="70"/>
      <c r="BV146" s="70"/>
      <c r="BW146" s="70"/>
      <c r="BX146" s="70"/>
      <c r="BY146" s="70"/>
      <c r="BZ146" s="70"/>
      <c r="CA146" s="70"/>
      <c r="CB146" s="70"/>
      <c r="CC146" s="70"/>
      <c r="CD146" s="70"/>
      <c r="CE146" s="70"/>
      <c r="CF146" s="70"/>
      <c r="CG146" s="70"/>
      <c r="CH146" s="70"/>
      <c r="CI146" s="70"/>
      <c r="CJ146" s="70"/>
      <c r="CK146" s="70"/>
      <c r="CL146" s="70"/>
      <c r="CM146" s="70"/>
      <c r="CN146" s="70"/>
      <c r="CO146" s="70"/>
      <c r="CP146" s="70"/>
      <c r="CQ146" s="70"/>
      <c r="CR146" s="70"/>
      <c r="CS146" s="70"/>
      <c r="CT146" s="70"/>
      <c r="CU146" s="70"/>
      <c r="CV146" s="70"/>
      <c r="CW146" s="70"/>
      <c r="CX146" s="70"/>
      <c r="CY146" s="70"/>
      <c r="CZ146" s="70"/>
      <c r="DA146" s="70"/>
      <c r="DB146" s="70"/>
      <c r="DC146" s="70"/>
      <c r="DD146" s="70"/>
      <c r="DE146" s="70"/>
      <c r="DF146" s="70"/>
      <c r="DG146" s="70"/>
      <c r="DH146" s="70"/>
      <c r="DI146" s="70"/>
      <c r="DJ146" s="70"/>
      <c r="DK146" s="70"/>
      <c r="DL146" s="70"/>
      <c r="DM146" s="70"/>
      <c r="DN146" s="70"/>
      <c r="DO146" s="70"/>
      <c r="DP146" s="70"/>
      <c r="DQ146" s="70"/>
      <c r="DR146" s="70"/>
      <c r="DS146" s="70"/>
      <c r="DT146" s="70"/>
      <c r="DU146" s="70"/>
      <c r="DV146" s="70"/>
      <c r="DW146" s="70"/>
      <c r="DX146" s="70"/>
      <c r="DY146" s="70"/>
      <c r="DZ146" s="70"/>
      <c r="EA146" s="70"/>
      <c r="EB146" s="70"/>
      <c r="EC146" s="70"/>
      <c r="ED146" s="70"/>
      <c r="EE146" s="70"/>
      <c r="EF146" s="70"/>
      <c r="EG146" s="70"/>
      <c r="EH146" s="70"/>
      <c r="EI146" s="70"/>
      <c r="EJ146" s="70"/>
      <c r="EK146" s="70"/>
      <c r="EL146" s="70"/>
      <c r="EM146" s="70"/>
      <c r="EN146" s="70"/>
      <c r="EO146" s="70"/>
      <c r="EP146" s="70"/>
      <c r="EQ146" s="70"/>
      <c r="ER146" s="70"/>
      <c r="ES146" s="70"/>
      <c r="ET146" s="70"/>
      <c r="EU146" s="70"/>
      <c r="EV146" s="70"/>
      <c r="EW146" s="70"/>
      <c r="EX146" s="70"/>
      <c r="EY146" s="70"/>
      <c r="EZ146" s="70"/>
      <c r="FA146" s="70"/>
      <c r="FB146" s="70"/>
      <c r="FC146" s="70"/>
      <c r="FD146" s="70"/>
      <c r="FE146" s="70"/>
      <c r="FF146" s="70"/>
      <c r="FG146" s="70"/>
      <c r="FH146" s="70"/>
      <c r="FI146" s="70"/>
      <c r="FJ146" s="70"/>
      <c r="FK146" s="70"/>
      <c r="FL146" s="70"/>
      <c r="FM146" s="70"/>
      <c r="FN146" s="70"/>
      <c r="FO146" s="70"/>
      <c r="FP146" s="70"/>
      <c r="FQ146" s="70"/>
      <c r="FR146" s="70"/>
      <c r="FS146" s="70"/>
      <c r="FT146" s="70"/>
      <c r="FU146" s="70"/>
      <c r="FV146" s="70"/>
      <c r="FW146" s="70"/>
      <c r="FX146" s="70"/>
      <c r="FY146" s="70"/>
      <c r="FZ146" s="70"/>
      <c r="GA146" s="70"/>
      <c r="GB146" s="70"/>
      <c r="GC146" s="70"/>
      <c r="GD146" s="70"/>
      <c r="GE146" s="70"/>
      <c r="GF146" s="70"/>
      <c r="GG146" s="70"/>
      <c r="GH146" s="70"/>
      <c r="GI146" s="70"/>
      <c r="GJ146" s="70"/>
      <c r="GK146" s="70"/>
      <c r="GL146" s="70"/>
      <c r="GM146" s="70"/>
      <c r="GN146" s="70"/>
      <c r="GO146" s="70"/>
      <c r="GP146" s="70"/>
      <c r="GQ146" s="70"/>
      <c r="GR146" s="70"/>
      <c r="GS146" s="70"/>
      <c r="GT146" s="70"/>
      <c r="GU146" s="70"/>
      <c r="GV146" s="70"/>
      <c r="GW146" s="70"/>
      <c r="GX146" s="70"/>
      <c r="GY146" s="70"/>
      <c r="GZ146" s="70"/>
      <c r="HA146" s="70"/>
      <c r="HB146" s="70"/>
      <c r="HC146" s="70"/>
      <c r="HD146" s="70"/>
      <c r="HE146" s="70"/>
      <c r="HF146" s="70"/>
      <c r="HG146" s="70"/>
      <c r="HH146" s="70"/>
      <c r="HI146" s="70"/>
      <c r="HJ146" s="70"/>
      <c r="HK146" s="70"/>
      <c r="HL146" s="70"/>
      <c r="HM146" s="70"/>
      <c r="HN146" s="70"/>
      <c r="HO146" s="70"/>
      <c r="HP146" s="70"/>
      <c r="HQ146" s="70"/>
      <c r="HR146" s="70"/>
      <c r="HS146" s="70"/>
      <c r="HT146" s="70"/>
      <c r="HU146" s="70"/>
      <c r="HV146" s="70"/>
      <c r="HW146" s="70"/>
      <c r="HX146" s="70"/>
      <c r="HY146" s="70"/>
      <c r="HZ146" s="70"/>
      <c r="IA146" s="70"/>
      <c r="IB146" s="70"/>
      <c r="IC146" s="70"/>
      <c r="ID146" s="70"/>
      <c r="IE146" s="70"/>
      <c r="IF146" s="70"/>
      <c r="IG146" s="70"/>
      <c r="IH146" s="70"/>
      <c r="II146" s="70"/>
      <c r="IJ146" s="70"/>
      <c r="IK146" s="70"/>
      <c r="IL146" s="70"/>
      <c r="IM146" s="70"/>
      <c r="IN146" s="70"/>
      <c r="IO146" s="70"/>
      <c r="IP146" s="70"/>
      <c r="IQ146" s="70"/>
      <c r="IR146" s="70"/>
      <c r="IS146" s="70"/>
      <c r="IT146" s="70"/>
      <c r="IU146" s="70"/>
      <c r="IV146" s="70"/>
      <c r="IW146" s="70"/>
      <c r="IX146" s="70"/>
      <c r="IY146" s="70"/>
      <c r="IZ146" s="70"/>
      <c r="JA146" s="70"/>
      <c r="JB146" s="70"/>
      <c r="JC146" s="70"/>
      <c r="JD146" s="70"/>
      <c r="JE146" s="70"/>
      <c r="JF146" s="70"/>
      <c r="JG146" s="70"/>
      <c r="JH146" s="70"/>
      <c r="JI146" s="70"/>
      <c r="JJ146" s="70"/>
      <c r="JK146" s="70"/>
      <c r="JL146" s="70"/>
      <c r="JM146" s="70"/>
      <c r="JN146" s="70"/>
      <c r="JO146" s="70"/>
      <c r="JP146" s="70"/>
      <c r="JQ146" s="70"/>
      <c r="JR146" s="70"/>
      <c r="JS146" s="70"/>
      <c r="JT146" s="70"/>
      <c r="JU146" s="70"/>
      <c r="JV146" s="70"/>
      <c r="JW146" s="70"/>
      <c r="JX146" s="70"/>
      <c r="JY146" s="70"/>
      <c r="JZ146" s="70"/>
      <c r="KA146" s="70"/>
      <c r="KB146" s="70"/>
      <c r="KC146" s="70"/>
      <c r="KD146" s="70"/>
      <c r="KE146" s="70"/>
      <c r="KF146" s="70"/>
      <c r="KG146" s="70"/>
      <c r="KH146" s="70"/>
      <c r="KI146" s="70"/>
      <c r="KJ146" s="70"/>
      <c r="KK146" s="70"/>
      <c r="KL146" s="70"/>
      <c r="KM146" s="70"/>
      <c r="KN146" s="70"/>
      <c r="KO146" s="70"/>
      <c r="KP146" s="70"/>
      <c r="KQ146" s="70"/>
      <c r="KR146" s="70"/>
      <c r="KS146" s="70"/>
      <c r="KT146" s="70"/>
      <c r="KU146" s="70"/>
      <c r="KV146" s="70"/>
      <c r="KW146" s="70"/>
      <c r="KX146" s="70"/>
      <c r="KY146" s="70"/>
      <c r="KZ146" s="70"/>
      <c r="LA146" s="70"/>
      <c r="LB146" s="70"/>
      <c r="LC146" s="70"/>
      <c r="LD146" s="70"/>
      <c r="LE146" s="70"/>
      <c r="LF146" s="70"/>
      <c r="LG146" s="70"/>
      <c r="LH146" s="70"/>
      <c r="LI146" s="70"/>
      <c r="LJ146" s="70"/>
      <c r="LK146" s="70"/>
      <c r="LL146" s="70"/>
      <c r="LM146" s="70"/>
      <c r="LN146" s="70"/>
      <c r="LO146" s="70"/>
      <c r="LP146" s="70"/>
      <c r="LQ146" s="70"/>
      <c r="LR146" s="70"/>
      <c r="LS146" s="70"/>
      <c r="LT146" s="70"/>
      <c r="LU146" s="70"/>
      <c r="LV146" s="70"/>
      <c r="LW146" s="70"/>
      <c r="LX146" s="70"/>
      <c r="LY146" s="70"/>
      <c r="LZ146" s="70"/>
      <c r="MA146" s="70"/>
      <c r="MB146" s="70"/>
      <c r="MC146" s="70"/>
      <c r="MD146" s="70"/>
      <c r="ME146" s="70"/>
      <c r="MF146" s="70"/>
      <c r="MG146" s="70"/>
      <c r="MH146" s="70"/>
      <c r="MI146" s="70"/>
      <c r="MJ146" s="70"/>
      <c r="MK146" s="70"/>
      <c r="ML146" s="70"/>
      <c r="MM146" s="70"/>
      <c r="MN146" s="70"/>
      <c r="MO146" s="70"/>
      <c r="MP146" s="70"/>
      <c r="MQ146" s="70"/>
      <c r="MR146" s="70"/>
      <c r="MS146" s="70"/>
      <c r="MT146" s="70"/>
      <c r="MU146" s="70"/>
      <c r="MV146" s="70"/>
      <c r="MW146" s="70"/>
      <c r="MX146" s="70"/>
      <c r="MY146" s="70"/>
      <c r="MZ146" s="70"/>
      <c r="NA146" s="70"/>
      <c r="NB146" s="70"/>
      <c r="NC146" s="70"/>
      <c r="ND146" s="70"/>
      <c r="NE146" s="70"/>
      <c r="NF146" s="70"/>
      <c r="NG146" s="70"/>
      <c r="NH146" s="70"/>
      <c r="NI146" s="70"/>
      <c r="NJ146" s="70"/>
      <c r="NK146" s="70"/>
      <c r="NL146" s="70"/>
      <c r="NM146" s="70"/>
      <c r="NN146" s="70"/>
      <c r="NO146" s="70"/>
      <c r="NP146" s="70"/>
      <c r="NQ146" s="70"/>
      <c r="NR146" s="70"/>
      <c r="NS146" s="70"/>
      <c r="NT146" s="70"/>
      <c r="NU146" s="70"/>
      <c r="NV146" s="70"/>
      <c r="NW146" s="70"/>
      <c r="NX146" s="70"/>
      <c r="NY146" s="70"/>
      <c r="NZ146" s="70"/>
      <c r="OA146" s="70"/>
      <c r="OB146" s="70"/>
      <c r="OC146" s="70"/>
      <c r="OD146" s="70"/>
      <c r="OE146" s="70"/>
      <c r="OF146" s="70"/>
      <c r="OG146" s="70"/>
      <c r="OH146" s="70"/>
      <c r="OI146" s="70"/>
      <c r="OJ146" s="70"/>
      <c r="OK146" s="70"/>
      <c r="OL146" s="70"/>
      <c r="OM146" s="70"/>
      <c r="ON146" s="70"/>
      <c r="OO146" s="70"/>
      <c r="OP146" s="70"/>
      <c r="OQ146" s="70"/>
      <c r="OR146" s="70"/>
      <c r="OS146" s="70"/>
      <c r="OT146" s="70"/>
      <c r="OU146" s="70"/>
      <c r="OV146" s="70"/>
      <c r="OW146" s="70"/>
      <c r="OX146" s="70"/>
      <c r="OY146" s="70"/>
      <c r="OZ146" s="70"/>
      <c r="PA146" s="70"/>
      <c r="PB146" s="70"/>
      <c r="PC146" s="70"/>
      <c r="PD146" s="70"/>
      <c r="PE146" s="70"/>
      <c r="PF146" s="70"/>
      <c r="PG146" s="70"/>
      <c r="PH146" s="70"/>
      <c r="PI146" s="70"/>
      <c r="PJ146" s="70"/>
      <c r="PK146" s="70"/>
      <c r="PL146" s="70"/>
      <c r="PM146" s="70"/>
      <c r="PN146" s="70"/>
      <c r="PO146" s="70"/>
      <c r="PP146" s="70"/>
      <c r="PQ146" s="70"/>
      <c r="PR146" s="70"/>
      <c r="PS146" s="70"/>
      <c r="PT146" s="70"/>
      <c r="PU146" s="70"/>
      <c r="PV146" s="70"/>
      <c r="PW146" s="70"/>
      <c r="PX146" s="70"/>
      <c r="PY146" s="70"/>
      <c r="PZ146" s="70"/>
      <c r="QA146" s="70"/>
      <c r="QB146" s="70"/>
      <c r="QC146" s="70"/>
      <c r="QD146" s="70"/>
      <c r="QE146" s="70"/>
      <c r="QF146" s="70"/>
      <c r="QG146" s="70"/>
      <c r="QH146" s="70"/>
      <c r="QI146" s="70"/>
      <c r="QJ146" s="70"/>
      <c r="QK146" s="70"/>
      <c r="QL146" s="70"/>
      <c r="QM146" s="70"/>
      <c r="QN146" s="70"/>
      <c r="QO146" s="70"/>
      <c r="QP146" s="70"/>
      <c r="QQ146" s="70"/>
      <c r="QR146" s="70"/>
      <c r="QS146" s="70"/>
      <c r="QT146" s="70"/>
      <c r="QU146" s="70"/>
      <c r="QV146" s="70"/>
      <c r="QW146" s="70"/>
      <c r="QX146" s="70"/>
      <c r="QY146" s="70"/>
      <c r="QZ146" s="70"/>
      <c r="RA146" s="70"/>
      <c r="RB146" s="70"/>
      <c r="RC146" s="70"/>
      <c r="RD146" s="70"/>
      <c r="RE146" s="70"/>
      <c r="RF146" s="70"/>
      <c r="RG146" s="70"/>
      <c r="RH146" s="70"/>
      <c r="RI146" s="70"/>
      <c r="RJ146" s="70"/>
      <c r="RK146" s="70"/>
      <c r="RL146" s="70"/>
      <c r="RM146" s="70"/>
      <c r="RN146" s="70"/>
      <c r="RO146" s="70"/>
      <c r="RP146" s="70"/>
      <c r="RQ146" s="70"/>
      <c r="RR146" s="70"/>
      <c r="RS146" s="70"/>
      <c r="RT146" s="70"/>
      <c r="RU146" s="70"/>
      <c r="RV146" s="70"/>
      <c r="RW146" s="70"/>
      <c r="RX146" s="70"/>
      <c r="RY146" s="70"/>
      <c r="RZ146" s="70"/>
      <c r="SA146" s="70"/>
      <c r="SB146" s="70"/>
      <c r="SC146" s="70"/>
      <c r="SD146" s="70"/>
      <c r="SE146" s="70"/>
      <c r="SF146" s="70"/>
      <c r="SG146" s="70"/>
      <c r="SH146" s="70"/>
      <c r="SI146" s="70"/>
      <c r="SJ146" s="70"/>
      <c r="SK146" s="70"/>
    </row>
    <row r="147" spans="1:505" s="71" customFormat="1" ht="38.25" x14ac:dyDescent="0.25">
      <c r="A147" s="3" t="s">
        <v>67</v>
      </c>
      <c r="B147" s="169">
        <f>SUM(B149:B153)</f>
        <v>0</v>
      </c>
      <c r="C147" s="169">
        <f t="shared" ref="C147:H147" si="62">SUM(C149:C153)</f>
        <v>0</v>
      </c>
      <c r="D147" s="169">
        <f t="shared" si="62"/>
        <v>0</v>
      </c>
      <c r="E147" s="169">
        <f t="shared" si="62"/>
        <v>0</v>
      </c>
      <c r="F147" s="169">
        <f t="shared" si="62"/>
        <v>0</v>
      </c>
      <c r="G147" s="169">
        <f t="shared" si="62"/>
        <v>0</v>
      </c>
      <c r="H147" s="169">
        <f t="shared" si="62"/>
        <v>0</v>
      </c>
      <c r="I147" s="243" t="e">
        <f t="shared" si="52"/>
        <v>#DIV/0!</v>
      </c>
      <c r="J147" s="230" t="e">
        <f t="shared" si="53"/>
        <v>#DIV/0!</v>
      </c>
      <c r="K147" s="169">
        <f t="shared" ref="K147:M147" si="63">SUM(K149:K153)</f>
        <v>0</v>
      </c>
      <c r="L147" s="169">
        <f t="shared" si="63"/>
        <v>0</v>
      </c>
      <c r="M147" s="169">
        <f t="shared" si="63"/>
        <v>0</v>
      </c>
      <c r="N147" s="243" t="e">
        <f t="shared" si="61"/>
        <v>#DIV/0!</v>
      </c>
      <c r="O147" s="10"/>
      <c r="P147" s="10"/>
      <c r="Q147" s="10"/>
      <c r="R147" s="1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  <c r="AJ147" s="70"/>
      <c r="AK147" s="70"/>
      <c r="AL147" s="70"/>
      <c r="AM147" s="70"/>
      <c r="AN147" s="70"/>
      <c r="AO147" s="70"/>
      <c r="AP147" s="70"/>
      <c r="AQ147" s="70"/>
      <c r="AR147" s="70"/>
      <c r="AS147" s="70"/>
      <c r="AT147" s="70"/>
      <c r="AU147" s="70"/>
      <c r="AV147" s="70"/>
      <c r="AW147" s="70"/>
      <c r="AX147" s="70"/>
      <c r="AY147" s="70"/>
      <c r="AZ147" s="70"/>
      <c r="BA147" s="70"/>
      <c r="BB147" s="70"/>
      <c r="BC147" s="70"/>
      <c r="BD147" s="70"/>
      <c r="BE147" s="70"/>
      <c r="BF147" s="70"/>
      <c r="BG147" s="70"/>
      <c r="BH147" s="70"/>
      <c r="BI147" s="70"/>
      <c r="BJ147" s="70"/>
      <c r="BK147" s="70"/>
      <c r="BL147" s="70"/>
      <c r="BM147" s="70"/>
      <c r="BN147" s="70"/>
      <c r="BO147" s="70"/>
      <c r="BP147" s="70"/>
      <c r="BQ147" s="70"/>
      <c r="BR147" s="70"/>
      <c r="BS147" s="70"/>
      <c r="BT147" s="70"/>
      <c r="BU147" s="70"/>
      <c r="BV147" s="70"/>
      <c r="BW147" s="70"/>
      <c r="BX147" s="70"/>
      <c r="BY147" s="70"/>
      <c r="BZ147" s="70"/>
      <c r="CA147" s="70"/>
      <c r="CB147" s="70"/>
      <c r="CC147" s="70"/>
      <c r="CD147" s="70"/>
      <c r="CE147" s="70"/>
      <c r="CF147" s="70"/>
      <c r="CG147" s="70"/>
      <c r="CH147" s="70"/>
      <c r="CI147" s="70"/>
      <c r="CJ147" s="70"/>
      <c r="CK147" s="70"/>
      <c r="CL147" s="70"/>
      <c r="CM147" s="70"/>
      <c r="CN147" s="70"/>
      <c r="CO147" s="70"/>
      <c r="CP147" s="70"/>
      <c r="CQ147" s="70"/>
      <c r="CR147" s="70"/>
      <c r="CS147" s="70"/>
      <c r="CT147" s="70"/>
      <c r="CU147" s="70"/>
      <c r="CV147" s="70"/>
      <c r="CW147" s="70"/>
      <c r="CX147" s="70"/>
      <c r="CY147" s="70"/>
      <c r="CZ147" s="70"/>
      <c r="DA147" s="70"/>
      <c r="DB147" s="70"/>
      <c r="DC147" s="70"/>
      <c r="DD147" s="70"/>
      <c r="DE147" s="70"/>
      <c r="DF147" s="70"/>
      <c r="DG147" s="70"/>
      <c r="DH147" s="70"/>
      <c r="DI147" s="70"/>
      <c r="DJ147" s="70"/>
      <c r="DK147" s="70"/>
      <c r="DL147" s="70"/>
      <c r="DM147" s="70"/>
      <c r="DN147" s="70"/>
      <c r="DO147" s="70"/>
      <c r="DP147" s="70"/>
      <c r="DQ147" s="70"/>
      <c r="DR147" s="70"/>
      <c r="DS147" s="70"/>
      <c r="DT147" s="70"/>
      <c r="DU147" s="70"/>
      <c r="DV147" s="70"/>
      <c r="DW147" s="70"/>
      <c r="DX147" s="70"/>
      <c r="DY147" s="70"/>
      <c r="DZ147" s="70"/>
      <c r="EA147" s="70"/>
      <c r="EB147" s="70"/>
      <c r="EC147" s="70"/>
      <c r="ED147" s="70"/>
      <c r="EE147" s="70"/>
      <c r="EF147" s="70"/>
      <c r="EG147" s="70"/>
      <c r="EH147" s="70"/>
      <c r="EI147" s="70"/>
      <c r="EJ147" s="70"/>
      <c r="EK147" s="70"/>
      <c r="EL147" s="70"/>
      <c r="EM147" s="70"/>
      <c r="EN147" s="70"/>
      <c r="EO147" s="70"/>
      <c r="EP147" s="70"/>
      <c r="EQ147" s="70"/>
      <c r="ER147" s="70"/>
      <c r="ES147" s="70"/>
      <c r="ET147" s="70"/>
      <c r="EU147" s="70"/>
      <c r="EV147" s="70"/>
      <c r="EW147" s="70"/>
      <c r="EX147" s="70"/>
      <c r="EY147" s="70"/>
      <c r="EZ147" s="70"/>
      <c r="FA147" s="70"/>
      <c r="FB147" s="70"/>
      <c r="FC147" s="70"/>
      <c r="FD147" s="70"/>
      <c r="FE147" s="70"/>
      <c r="FF147" s="70"/>
      <c r="FG147" s="70"/>
      <c r="FH147" s="70"/>
      <c r="FI147" s="70"/>
      <c r="FJ147" s="70"/>
      <c r="FK147" s="70"/>
      <c r="FL147" s="70"/>
      <c r="FM147" s="70"/>
      <c r="FN147" s="70"/>
      <c r="FO147" s="70"/>
      <c r="FP147" s="70"/>
      <c r="FQ147" s="70"/>
      <c r="FR147" s="70"/>
      <c r="FS147" s="70"/>
      <c r="FT147" s="70"/>
      <c r="FU147" s="70"/>
      <c r="FV147" s="70"/>
      <c r="FW147" s="70"/>
      <c r="FX147" s="70"/>
      <c r="FY147" s="70"/>
      <c r="FZ147" s="70"/>
      <c r="GA147" s="70"/>
      <c r="GB147" s="70"/>
      <c r="GC147" s="70"/>
      <c r="GD147" s="70"/>
      <c r="GE147" s="70"/>
      <c r="GF147" s="70"/>
      <c r="GG147" s="70"/>
      <c r="GH147" s="70"/>
      <c r="GI147" s="70"/>
      <c r="GJ147" s="70"/>
      <c r="GK147" s="70"/>
      <c r="GL147" s="70"/>
      <c r="GM147" s="70"/>
      <c r="GN147" s="70"/>
      <c r="GO147" s="70"/>
      <c r="GP147" s="70"/>
      <c r="GQ147" s="70"/>
      <c r="GR147" s="70"/>
      <c r="GS147" s="70"/>
      <c r="GT147" s="70"/>
      <c r="GU147" s="70"/>
      <c r="GV147" s="70"/>
      <c r="GW147" s="70"/>
      <c r="GX147" s="70"/>
      <c r="GY147" s="70"/>
      <c r="GZ147" s="70"/>
      <c r="HA147" s="70"/>
      <c r="HB147" s="70"/>
      <c r="HC147" s="70"/>
      <c r="HD147" s="70"/>
      <c r="HE147" s="70"/>
      <c r="HF147" s="70"/>
      <c r="HG147" s="70"/>
      <c r="HH147" s="70"/>
      <c r="HI147" s="70"/>
      <c r="HJ147" s="70"/>
      <c r="HK147" s="70"/>
      <c r="HL147" s="70"/>
      <c r="HM147" s="70"/>
      <c r="HN147" s="70"/>
      <c r="HO147" s="70"/>
      <c r="HP147" s="70"/>
      <c r="HQ147" s="70"/>
      <c r="HR147" s="70"/>
      <c r="HS147" s="70"/>
      <c r="HT147" s="70"/>
      <c r="HU147" s="70"/>
      <c r="HV147" s="70"/>
      <c r="HW147" s="70"/>
      <c r="HX147" s="70"/>
      <c r="HY147" s="70"/>
      <c r="HZ147" s="70"/>
      <c r="IA147" s="70"/>
      <c r="IB147" s="70"/>
      <c r="IC147" s="70"/>
      <c r="ID147" s="70"/>
      <c r="IE147" s="70"/>
      <c r="IF147" s="70"/>
      <c r="IG147" s="70"/>
      <c r="IH147" s="70"/>
      <c r="II147" s="70"/>
      <c r="IJ147" s="70"/>
      <c r="IK147" s="70"/>
      <c r="IL147" s="70"/>
      <c r="IM147" s="70"/>
      <c r="IN147" s="70"/>
      <c r="IO147" s="70"/>
      <c r="IP147" s="70"/>
      <c r="IQ147" s="70"/>
      <c r="IR147" s="70"/>
      <c r="IS147" s="70"/>
      <c r="IT147" s="70"/>
      <c r="IU147" s="70"/>
      <c r="IV147" s="70"/>
      <c r="IW147" s="70"/>
      <c r="IX147" s="70"/>
      <c r="IY147" s="70"/>
      <c r="IZ147" s="70"/>
      <c r="JA147" s="70"/>
      <c r="JB147" s="70"/>
      <c r="JC147" s="70"/>
      <c r="JD147" s="70"/>
      <c r="JE147" s="70"/>
      <c r="JF147" s="70"/>
      <c r="JG147" s="70"/>
      <c r="JH147" s="70"/>
      <c r="JI147" s="70"/>
      <c r="JJ147" s="70"/>
      <c r="JK147" s="70"/>
      <c r="JL147" s="70"/>
      <c r="JM147" s="70"/>
      <c r="JN147" s="70"/>
      <c r="JO147" s="70"/>
      <c r="JP147" s="70"/>
      <c r="JQ147" s="70"/>
      <c r="JR147" s="70"/>
      <c r="JS147" s="70"/>
      <c r="JT147" s="70"/>
      <c r="JU147" s="70"/>
      <c r="JV147" s="70"/>
      <c r="JW147" s="70"/>
      <c r="JX147" s="70"/>
      <c r="JY147" s="70"/>
      <c r="JZ147" s="70"/>
      <c r="KA147" s="70"/>
      <c r="KB147" s="70"/>
      <c r="KC147" s="70"/>
      <c r="KD147" s="70"/>
      <c r="KE147" s="70"/>
      <c r="KF147" s="70"/>
      <c r="KG147" s="70"/>
      <c r="KH147" s="70"/>
      <c r="KI147" s="70"/>
      <c r="KJ147" s="70"/>
      <c r="KK147" s="70"/>
      <c r="KL147" s="70"/>
      <c r="KM147" s="70"/>
      <c r="KN147" s="70"/>
      <c r="KO147" s="70"/>
      <c r="KP147" s="70"/>
      <c r="KQ147" s="70"/>
      <c r="KR147" s="70"/>
      <c r="KS147" s="70"/>
      <c r="KT147" s="70"/>
      <c r="KU147" s="70"/>
      <c r="KV147" s="70"/>
      <c r="KW147" s="70"/>
      <c r="KX147" s="70"/>
      <c r="KY147" s="70"/>
      <c r="KZ147" s="70"/>
      <c r="LA147" s="70"/>
      <c r="LB147" s="70"/>
      <c r="LC147" s="70"/>
      <c r="LD147" s="70"/>
      <c r="LE147" s="70"/>
      <c r="LF147" s="70"/>
      <c r="LG147" s="70"/>
      <c r="LH147" s="70"/>
      <c r="LI147" s="70"/>
      <c r="LJ147" s="70"/>
      <c r="LK147" s="70"/>
      <c r="LL147" s="70"/>
      <c r="LM147" s="70"/>
      <c r="LN147" s="70"/>
      <c r="LO147" s="70"/>
      <c r="LP147" s="70"/>
      <c r="LQ147" s="70"/>
      <c r="LR147" s="70"/>
      <c r="LS147" s="70"/>
      <c r="LT147" s="70"/>
      <c r="LU147" s="70"/>
      <c r="LV147" s="70"/>
      <c r="LW147" s="70"/>
      <c r="LX147" s="70"/>
      <c r="LY147" s="70"/>
      <c r="LZ147" s="70"/>
      <c r="MA147" s="70"/>
      <c r="MB147" s="70"/>
      <c r="MC147" s="70"/>
      <c r="MD147" s="70"/>
      <c r="ME147" s="70"/>
      <c r="MF147" s="70"/>
      <c r="MG147" s="70"/>
      <c r="MH147" s="70"/>
      <c r="MI147" s="70"/>
      <c r="MJ147" s="70"/>
      <c r="MK147" s="70"/>
      <c r="ML147" s="70"/>
      <c r="MM147" s="70"/>
      <c r="MN147" s="70"/>
      <c r="MO147" s="70"/>
      <c r="MP147" s="70"/>
      <c r="MQ147" s="70"/>
      <c r="MR147" s="70"/>
      <c r="MS147" s="70"/>
      <c r="MT147" s="70"/>
      <c r="MU147" s="70"/>
      <c r="MV147" s="70"/>
      <c r="MW147" s="70"/>
      <c r="MX147" s="70"/>
      <c r="MY147" s="70"/>
      <c r="MZ147" s="70"/>
      <c r="NA147" s="70"/>
      <c r="NB147" s="70"/>
      <c r="NC147" s="70"/>
      <c r="ND147" s="70"/>
      <c r="NE147" s="70"/>
      <c r="NF147" s="70"/>
      <c r="NG147" s="70"/>
      <c r="NH147" s="70"/>
      <c r="NI147" s="70"/>
      <c r="NJ147" s="70"/>
      <c r="NK147" s="70"/>
      <c r="NL147" s="70"/>
      <c r="NM147" s="70"/>
      <c r="NN147" s="70"/>
      <c r="NO147" s="70"/>
      <c r="NP147" s="70"/>
      <c r="NQ147" s="70"/>
      <c r="NR147" s="70"/>
      <c r="NS147" s="70"/>
      <c r="NT147" s="70"/>
      <c r="NU147" s="70"/>
      <c r="NV147" s="70"/>
      <c r="NW147" s="70"/>
      <c r="NX147" s="70"/>
      <c r="NY147" s="70"/>
      <c r="NZ147" s="70"/>
      <c r="OA147" s="70"/>
      <c r="OB147" s="70"/>
      <c r="OC147" s="70"/>
      <c r="OD147" s="70"/>
      <c r="OE147" s="70"/>
      <c r="OF147" s="70"/>
      <c r="OG147" s="70"/>
      <c r="OH147" s="70"/>
      <c r="OI147" s="70"/>
      <c r="OJ147" s="70"/>
      <c r="OK147" s="70"/>
      <c r="OL147" s="70"/>
      <c r="OM147" s="70"/>
      <c r="ON147" s="70"/>
      <c r="OO147" s="70"/>
      <c r="OP147" s="70"/>
      <c r="OQ147" s="70"/>
      <c r="OR147" s="70"/>
      <c r="OS147" s="70"/>
      <c r="OT147" s="70"/>
      <c r="OU147" s="70"/>
      <c r="OV147" s="70"/>
      <c r="OW147" s="70"/>
      <c r="OX147" s="70"/>
      <c r="OY147" s="70"/>
      <c r="OZ147" s="70"/>
      <c r="PA147" s="70"/>
      <c r="PB147" s="70"/>
      <c r="PC147" s="70"/>
      <c r="PD147" s="70"/>
      <c r="PE147" s="70"/>
      <c r="PF147" s="70"/>
      <c r="PG147" s="70"/>
      <c r="PH147" s="70"/>
      <c r="PI147" s="70"/>
      <c r="PJ147" s="70"/>
      <c r="PK147" s="70"/>
      <c r="PL147" s="70"/>
      <c r="PM147" s="70"/>
      <c r="PN147" s="70"/>
      <c r="PO147" s="70"/>
      <c r="PP147" s="70"/>
      <c r="PQ147" s="70"/>
      <c r="PR147" s="70"/>
      <c r="PS147" s="70"/>
      <c r="PT147" s="70"/>
      <c r="PU147" s="70"/>
      <c r="PV147" s="70"/>
      <c r="PW147" s="70"/>
      <c r="PX147" s="70"/>
      <c r="PY147" s="70"/>
      <c r="PZ147" s="70"/>
      <c r="QA147" s="70"/>
      <c r="QB147" s="70"/>
      <c r="QC147" s="70"/>
      <c r="QD147" s="70"/>
      <c r="QE147" s="70"/>
      <c r="QF147" s="70"/>
      <c r="QG147" s="70"/>
      <c r="QH147" s="70"/>
      <c r="QI147" s="70"/>
      <c r="QJ147" s="70"/>
      <c r="QK147" s="70"/>
      <c r="QL147" s="70"/>
      <c r="QM147" s="70"/>
      <c r="QN147" s="70"/>
      <c r="QO147" s="70"/>
      <c r="QP147" s="70"/>
      <c r="QQ147" s="70"/>
      <c r="QR147" s="70"/>
      <c r="QS147" s="70"/>
      <c r="QT147" s="70"/>
      <c r="QU147" s="70"/>
      <c r="QV147" s="70"/>
      <c r="QW147" s="70"/>
      <c r="QX147" s="70"/>
      <c r="QY147" s="70"/>
      <c r="QZ147" s="70"/>
      <c r="RA147" s="70"/>
      <c r="RB147" s="70"/>
      <c r="RC147" s="70"/>
      <c r="RD147" s="70"/>
      <c r="RE147" s="70"/>
      <c r="RF147" s="70"/>
      <c r="RG147" s="70"/>
      <c r="RH147" s="70"/>
      <c r="RI147" s="70"/>
      <c r="RJ147" s="70"/>
      <c r="RK147" s="70"/>
      <c r="RL147" s="70"/>
      <c r="RM147" s="70"/>
      <c r="RN147" s="70"/>
      <c r="RO147" s="70"/>
      <c r="RP147" s="70"/>
      <c r="RQ147" s="70"/>
      <c r="RR147" s="70"/>
      <c r="RS147" s="70"/>
      <c r="RT147" s="70"/>
      <c r="RU147" s="70"/>
      <c r="RV147" s="70"/>
      <c r="RW147" s="70"/>
      <c r="RX147" s="70"/>
      <c r="RY147" s="70"/>
      <c r="RZ147" s="70"/>
      <c r="SA147" s="70"/>
      <c r="SB147" s="70"/>
      <c r="SC147" s="70"/>
      <c r="SD147" s="70"/>
      <c r="SE147" s="70"/>
      <c r="SF147" s="70"/>
      <c r="SG147" s="70"/>
      <c r="SH147" s="70"/>
      <c r="SI147" s="70"/>
      <c r="SJ147" s="70"/>
      <c r="SK147" s="70"/>
    </row>
    <row r="148" spans="1:505" s="71" customFormat="1" ht="25.5" x14ac:dyDescent="0.25">
      <c r="A148" s="2" t="s">
        <v>65</v>
      </c>
      <c r="B148" s="160"/>
      <c r="C148" s="160"/>
      <c r="D148" s="160"/>
      <c r="E148" s="157"/>
      <c r="F148" s="169"/>
      <c r="G148" s="160"/>
      <c r="H148" s="160"/>
      <c r="I148" s="230" t="e">
        <f t="shared" si="52"/>
        <v>#DIV/0!</v>
      </c>
      <c r="J148" s="230" t="e">
        <f t="shared" si="53"/>
        <v>#DIV/0!</v>
      </c>
      <c r="K148" s="162"/>
      <c r="L148" s="162"/>
      <c r="M148" s="169"/>
      <c r="N148" s="230" t="e">
        <f t="shared" si="61"/>
        <v>#DIV/0!</v>
      </c>
      <c r="O148" s="10"/>
      <c r="P148" s="10"/>
      <c r="Q148" s="10"/>
      <c r="R148" s="1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  <c r="AJ148" s="70"/>
      <c r="AK148" s="70"/>
      <c r="AL148" s="70"/>
      <c r="AM148" s="70"/>
      <c r="AN148" s="70"/>
      <c r="AO148" s="70"/>
      <c r="AP148" s="70"/>
      <c r="AQ148" s="70"/>
      <c r="AR148" s="70"/>
      <c r="AS148" s="70"/>
      <c r="AT148" s="70"/>
      <c r="AU148" s="70"/>
      <c r="AV148" s="70"/>
      <c r="AW148" s="70"/>
      <c r="AX148" s="70"/>
      <c r="AY148" s="70"/>
      <c r="AZ148" s="70"/>
      <c r="BA148" s="70"/>
      <c r="BB148" s="70"/>
      <c r="BC148" s="70"/>
      <c r="BD148" s="70"/>
      <c r="BE148" s="70"/>
      <c r="BF148" s="70"/>
      <c r="BG148" s="70"/>
      <c r="BH148" s="70"/>
      <c r="BI148" s="70"/>
      <c r="BJ148" s="70"/>
      <c r="BK148" s="70"/>
      <c r="BL148" s="70"/>
      <c r="BM148" s="70"/>
      <c r="BN148" s="70"/>
      <c r="BO148" s="70"/>
      <c r="BP148" s="70"/>
      <c r="BQ148" s="70"/>
      <c r="BR148" s="70"/>
      <c r="BS148" s="70"/>
      <c r="BT148" s="70"/>
      <c r="BU148" s="70"/>
      <c r="BV148" s="70"/>
      <c r="BW148" s="70"/>
      <c r="BX148" s="70"/>
      <c r="BY148" s="70"/>
      <c r="BZ148" s="70"/>
      <c r="CA148" s="70"/>
      <c r="CB148" s="70"/>
      <c r="CC148" s="70"/>
      <c r="CD148" s="70"/>
      <c r="CE148" s="70"/>
      <c r="CF148" s="70"/>
      <c r="CG148" s="70"/>
      <c r="CH148" s="70"/>
      <c r="CI148" s="70"/>
      <c r="CJ148" s="70"/>
      <c r="CK148" s="70"/>
      <c r="CL148" s="70"/>
      <c r="CM148" s="70"/>
      <c r="CN148" s="70"/>
      <c r="CO148" s="70"/>
      <c r="CP148" s="70"/>
      <c r="CQ148" s="70"/>
      <c r="CR148" s="70"/>
      <c r="CS148" s="70"/>
      <c r="CT148" s="70"/>
      <c r="CU148" s="70"/>
      <c r="CV148" s="70"/>
      <c r="CW148" s="70"/>
      <c r="CX148" s="70"/>
      <c r="CY148" s="70"/>
      <c r="CZ148" s="70"/>
      <c r="DA148" s="70"/>
      <c r="DB148" s="70"/>
      <c r="DC148" s="70"/>
      <c r="DD148" s="70"/>
      <c r="DE148" s="70"/>
      <c r="DF148" s="70"/>
      <c r="DG148" s="70"/>
      <c r="DH148" s="70"/>
      <c r="DI148" s="70"/>
      <c r="DJ148" s="70"/>
      <c r="DK148" s="70"/>
      <c r="DL148" s="70"/>
      <c r="DM148" s="70"/>
      <c r="DN148" s="70"/>
      <c r="DO148" s="70"/>
      <c r="DP148" s="70"/>
      <c r="DQ148" s="70"/>
      <c r="DR148" s="70"/>
      <c r="DS148" s="70"/>
      <c r="DT148" s="70"/>
      <c r="DU148" s="70"/>
      <c r="DV148" s="70"/>
      <c r="DW148" s="70"/>
      <c r="DX148" s="70"/>
      <c r="DY148" s="70"/>
      <c r="DZ148" s="70"/>
      <c r="EA148" s="70"/>
      <c r="EB148" s="70"/>
      <c r="EC148" s="70"/>
      <c r="ED148" s="70"/>
      <c r="EE148" s="70"/>
      <c r="EF148" s="70"/>
      <c r="EG148" s="70"/>
      <c r="EH148" s="70"/>
      <c r="EI148" s="70"/>
      <c r="EJ148" s="70"/>
      <c r="EK148" s="70"/>
      <c r="EL148" s="70"/>
      <c r="EM148" s="70"/>
      <c r="EN148" s="70"/>
      <c r="EO148" s="70"/>
      <c r="EP148" s="70"/>
      <c r="EQ148" s="70"/>
      <c r="ER148" s="70"/>
      <c r="ES148" s="70"/>
      <c r="ET148" s="70"/>
      <c r="EU148" s="70"/>
      <c r="EV148" s="70"/>
      <c r="EW148" s="70"/>
      <c r="EX148" s="70"/>
      <c r="EY148" s="70"/>
      <c r="EZ148" s="70"/>
      <c r="FA148" s="70"/>
      <c r="FB148" s="70"/>
      <c r="FC148" s="70"/>
      <c r="FD148" s="70"/>
      <c r="FE148" s="70"/>
      <c r="FF148" s="70"/>
      <c r="FG148" s="70"/>
      <c r="FH148" s="70"/>
      <c r="FI148" s="70"/>
      <c r="FJ148" s="70"/>
      <c r="FK148" s="70"/>
      <c r="FL148" s="70"/>
      <c r="FM148" s="70"/>
      <c r="FN148" s="70"/>
      <c r="FO148" s="70"/>
      <c r="FP148" s="70"/>
      <c r="FQ148" s="70"/>
      <c r="FR148" s="70"/>
      <c r="FS148" s="70"/>
      <c r="FT148" s="70"/>
      <c r="FU148" s="70"/>
      <c r="FV148" s="70"/>
      <c r="FW148" s="70"/>
      <c r="FX148" s="70"/>
      <c r="FY148" s="70"/>
      <c r="FZ148" s="70"/>
      <c r="GA148" s="70"/>
      <c r="GB148" s="70"/>
      <c r="GC148" s="70"/>
      <c r="GD148" s="70"/>
      <c r="GE148" s="70"/>
      <c r="GF148" s="70"/>
      <c r="GG148" s="70"/>
      <c r="GH148" s="70"/>
      <c r="GI148" s="70"/>
      <c r="GJ148" s="70"/>
      <c r="GK148" s="70"/>
      <c r="GL148" s="70"/>
      <c r="GM148" s="70"/>
      <c r="GN148" s="70"/>
      <c r="GO148" s="70"/>
      <c r="GP148" s="70"/>
      <c r="GQ148" s="70"/>
      <c r="GR148" s="70"/>
      <c r="GS148" s="70"/>
      <c r="GT148" s="70"/>
      <c r="GU148" s="70"/>
      <c r="GV148" s="70"/>
      <c r="GW148" s="70"/>
      <c r="GX148" s="70"/>
      <c r="GY148" s="70"/>
      <c r="GZ148" s="70"/>
      <c r="HA148" s="70"/>
      <c r="HB148" s="70"/>
      <c r="HC148" s="70"/>
      <c r="HD148" s="70"/>
      <c r="HE148" s="70"/>
      <c r="HF148" s="70"/>
      <c r="HG148" s="70"/>
      <c r="HH148" s="70"/>
      <c r="HI148" s="70"/>
      <c r="HJ148" s="70"/>
      <c r="HK148" s="70"/>
      <c r="HL148" s="70"/>
      <c r="HM148" s="70"/>
      <c r="HN148" s="70"/>
      <c r="HO148" s="70"/>
      <c r="HP148" s="70"/>
      <c r="HQ148" s="70"/>
      <c r="HR148" s="70"/>
      <c r="HS148" s="70"/>
      <c r="HT148" s="70"/>
      <c r="HU148" s="70"/>
      <c r="HV148" s="70"/>
      <c r="HW148" s="70"/>
      <c r="HX148" s="70"/>
      <c r="HY148" s="70"/>
      <c r="HZ148" s="70"/>
      <c r="IA148" s="70"/>
      <c r="IB148" s="70"/>
      <c r="IC148" s="70"/>
      <c r="ID148" s="70"/>
      <c r="IE148" s="70"/>
      <c r="IF148" s="70"/>
      <c r="IG148" s="70"/>
      <c r="IH148" s="70"/>
      <c r="II148" s="70"/>
      <c r="IJ148" s="70"/>
      <c r="IK148" s="70"/>
      <c r="IL148" s="70"/>
      <c r="IM148" s="70"/>
      <c r="IN148" s="70"/>
      <c r="IO148" s="70"/>
      <c r="IP148" s="70"/>
      <c r="IQ148" s="70"/>
      <c r="IR148" s="70"/>
      <c r="IS148" s="70"/>
      <c r="IT148" s="70"/>
      <c r="IU148" s="70"/>
      <c r="IV148" s="70"/>
      <c r="IW148" s="70"/>
      <c r="IX148" s="70"/>
      <c r="IY148" s="70"/>
      <c r="IZ148" s="70"/>
      <c r="JA148" s="70"/>
      <c r="JB148" s="70"/>
      <c r="JC148" s="70"/>
      <c r="JD148" s="70"/>
      <c r="JE148" s="70"/>
      <c r="JF148" s="70"/>
      <c r="JG148" s="70"/>
      <c r="JH148" s="70"/>
      <c r="JI148" s="70"/>
      <c r="JJ148" s="70"/>
      <c r="JK148" s="70"/>
      <c r="JL148" s="70"/>
      <c r="JM148" s="70"/>
      <c r="JN148" s="70"/>
      <c r="JO148" s="70"/>
      <c r="JP148" s="70"/>
      <c r="JQ148" s="70"/>
      <c r="JR148" s="70"/>
      <c r="JS148" s="70"/>
      <c r="JT148" s="70"/>
      <c r="JU148" s="70"/>
      <c r="JV148" s="70"/>
      <c r="JW148" s="70"/>
      <c r="JX148" s="70"/>
      <c r="JY148" s="70"/>
      <c r="JZ148" s="70"/>
      <c r="KA148" s="70"/>
      <c r="KB148" s="70"/>
      <c r="KC148" s="70"/>
      <c r="KD148" s="70"/>
      <c r="KE148" s="70"/>
      <c r="KF148" s="70"/>
      <c r="KG148" s="70"/>
      <c r="KH148" s="70"/>
      <c r="KI148" s="70"/>
      <c r="KJ148" s="70"/>
      <c r="KK148" s="70"/>
      <c r="KL148" s="70"/>
      <c r="KM148" s="70"/>
      <c r="KN148" s="70"/>
      <c r="KO148" s="70"/>
      <c r="KP148" s="70"/>
      <c r="KQ148" s="70"/>
      <c r="KR148" s="70"/>
      <c r="KS148" s="70"/>
      <c r="KT148" s="70"/>
      <c r="KU148" s="70"/>
      <c r="KV148" s="70"/>
      <c r="KW148" s="70"/>
      <c r="KX148" s="70"/>
      <c r="KY148" s="70"/>
      <c r="KZ148" s="70"/>
      <c r="LA148" s="70"/>
      <c r="LB148" s="70"/>
      <c r="LC148" s="70"/>
      <c r="LD148" s="70"/>
      <c r="LE148" s="70"/>
      <c r="LF148" s="70"/>
      <c r="LG148" s="70"/>
      <c r="LH148" s="70"/>
      <c r="LI148" s="70"/>
      <c r="LJ148" s="70"/>
      <c r="LK148" s="70"/>
      <c r="LL148" s="70"/>
      <c r="LM148" s="70"/>
      <c r="LN148" s="70"/>
      <c r="LO148" s="70"/>
      <c r="LP148" s="70"/>
      <c r="LQ148" s="70"/>
      <c r="LR148" s="70"/>
      <c r="LS148" s="70"/>
      <c r="LT148" s="70"/>
      <c r="LU148" s="70"/>
      <c r="LV148" s="70"/>
      <c r="LW148" s="70"/>
      <c r="LX148" s="70"/>
      <c r="LY148" s="70"/>
      <c r="LZ148" s="70"/>
      <c r="MA148" s="70"/>
      <c r="MB148" s="70"/>
      <c r="MC148" s="70"/>
      <c r="MD148" s="70"/>
      <c r="ME148" s="70"/>
      <c r="MF148" s="70"/>
      <c r="MG148" s="70"/>
      <c r="MH148" s="70"/>
      <c r="MI148" s="70"/>
      <c r="MJ148" s="70"/>
      <c r="MK148" s="70"/>
      <c r="ML148" s="70"/>
      <c r="MM148" s="70"/>
      <c r="MN148" s="70"/>
      <c r="MO148" s="70"/>
      <c r="MP148" s="70"/>
      <c r="MQ148" s="70"/>
      <c r="MR148" s="70"/>
      <c r="MS148" s="70"/>
      <c r="MT148" s="70"/>
      <c r="MU148" s="70"/>
      <c r="MV148" s="70"/>
      <c r="MW148" s="70"/>
      <c r="MX148" s="70"/>
      <c r="MY148" s="70"/>
      <c r="MZ148" s="70"/>
      <c r="NA148" s="70"/>
      <c r="NB148" s="70"/>
      <c r="NC148" s="70"/>
      <c r="ND148" s="70"/>
      <c r="NE148" s="70"/>
      <c r="NF148" s="70"/>
      <c r="NG148" s="70"/>
      <c r="NH148" s="70"/>
      <c r="NI148" s="70"/>
      <c r="NJ148" s="70"/>
      <c r="NK148" s="70"/>
      <c r="NL148" s="70"/>
      <c r="NM148" s="70"/>
      <c r="NN148" s="70"/>
      <c r="NO148" s="70"/>
      <c r="NP148" s="70"/>
      <c r="NQ148" s="70"/>
      <c r="NR148" s="70"/>
      <c r="NS148" s="70"/>
      <c r="NT148" s="70"/>
      <c r="NU148" s="70"/>
      <c r="NV148" s="70"/>
      <c r="NW148" s="70"/>
      <c r="NX148" s="70"/>
      <c r="NY148" s="70"/>
      <c r="NZ148" s="70"/>
      <c r="OA148" s="70"/>
      <c r="OB148" s="70"/>
      <c r="OC148" s="70"/>
      <c r="OD148" s="70"/>
      <c r="OE148" s="70"/>
      <c r="OF148" s="70"/>
      <c r="OG148" s="70"/>
      <c r="OH148" s="70"/>
      <c r="OI148" s="70"/>
      <c r="OJ148" s="70"/>
      <c r="OK148" s="70"/>
      <c r="OL148" s="70"/>
      <c r="OM148" s="70"/>
      <c r="ON148" s="70"/>
      <c r="OO148" s="70"/>
      <c r="OP148" s="70"/>
      <c r="OQ148" s="70"/>
      <c r="OR148" s="70"/>
      <c r="OS148" s="70"/>
      <c r="OT148" s="70"/>
      <c r="OU148" s="70"/>
      <c r="OV148" s="70"/>
      <c r="OW148" s="70"/>
      <c r="OX148" s="70"/>
      <c r="OY148" s="70"/>
      <c r="OZ148" s="70"/>
      <c r="PA148" s="70"/>
      <c r="PB148" s="70"/>
      <c r="PC148" s="70"/>
      <c r="PD148" s="70"/>
      <c r="PE148" s="70"/>
      <c r="PF148" s="70"/>
      <c r="PG148" s="70"/>
      <c r="PH148" s="70"/>
      <c r="PI148" s="70"/>
      <c r="PJ148" s="70"/>
      <c r="PK148" s="70"/>
      <c r="PL148" s="70"/>
      <c r="PM148" s="70"/>
      <c r="PN148" s="70"/>
      <c r="PO148" s="70"/>
      <c r="PP148" s="70"/>
      <c r="PQ148" s="70"/>
      <c r="PR148" s="70"/>
      <c r="PS148" s="70"/>
      <c r="PT148" s="70"/>
      <c r="PU148" s="70"/>
      <c r="PV148" s="70"/>
      <c r="PW148" s="70"/>
      <c r="PX148" s="70"/>
      <c r="PY148" s="70"/>
      <c r="PZ148" s="70"/>
      <c r="QA148" s="70"/>
      <c r="QB148" s="70"/>
      <c r="QC148" s="70"/>
      <c r="QD148" s="70"/>
      <c r="QE148" s="70"/>
      <c r="QF148" s="70"/>
      <c r="QG148" s="70"/>
      <c r="QH148" s="70"/>
      <c r="QI148" s="70"/>
      <c r="QJ148" s="70"/>
      <c r="QK148" s="70"/>
      <c r="QL148" s="70"/>
      <c r="QM148" s="70"/>
      <c r="QN148" s="70"/>
      <c r="QO148" s="70"/>
      <c r="QP148" s="70"/>
      <c r="QQ148" s="70"/>
      <c r="QR148" s="70"/>
      <c r="QS148" s="70"/>
      <c r="QT148" s="70"/>
      <c r="QU148" s="70"/>
      <c r="QV148" s="70"/>
      <c r="QW148" s="70"/>
      <c r="QX148" s="70"/>
      <c r="QY148" s="70"/>
      <c r="QZ148" s="70"/>
      <c r="RA148" s="70"/>
      <c r="RB148" s="70"/>
      <c r="RC148" s="70"/>
      <c r="RD148" s="70"/>
      <c r="RE148" s="70"/>
      <c r="RF148" s="70"/>
      <c r="RG148" s="70"/>
      <c r="RH148" s="70"/>
      <c r="RI148" s="70"/>
      <c r="RJ148" s="70"/>
      <c r="RK148" s="70"/>
      <c r="RL148" s="70"/>
      <c r="RM148" s="70"/>
      <c r="RN148" s="70"/>
      <c r="RO148" s="70"/>
      <c r="RP148" s="70"/>
      <c r="RQ148" s="70"/>
      <c r="RR148" s="70"/>
      <c r="RS148" s="70"/>
      <c r="RT148" s="70"/>
      <c r="RU148" s="70"/>
      <c r="RV148" s="70"/>
      <c r="RW148" s="70"/>
      <c r="RX148" s="70"/>
      <c r="RY148" s="70"/>
      <c r="RZ148" s="70"/>
      <c r="SA148" s="70"/>
      <c r="SB148" s="70"/>
      <c r="SC148" s="70"/>
      <c r="SD148" s="70"/>
      <c r="SE148" s="70"/>
      <c r="SF148" s="70"/>
      <c r="SG148" s="70"/>
      <c r="SH148" s="70"/>
      <c r="SI148" s="70"/>
      <c r="SJ148" s="70"/>
      <c r="SK148" s="70"/>
    </row>
    <row r="149" spans="1:505" s="71" customFormat="1" ht="76.5" x14ac:dyDescent="0.25">
      <c r="A149" s="177" t="s">
        <v>164</v>
      </c>
      <c r="B149" s="178"/>
      <c r="C149" s="178"/>
      <c r="D149" s="178"/>
      <c r="E149" s="178"/>
      <c r="F149" s="178"/>
      <c r="G149" s="178"/>
      <c r="H149" s="178"/>
      <c r="I149" s="232" t="e">
        <f t="shared" si="52"/>
        <v>#DIV/0!</v>
      </c>
      <c r="J149" s="232" t="e">
        <f t="shared" si="53"/>
        <v>#DIV/0!</v>
      </c>
      <c r="K149" s="178"/>
      <c r="L149" s="178"/>
      <c r="M149" s="178"/>
      <c r="N149" s="232" t="e">
        <f t="shared" si="61"/>
        <v>#DIV/0!</v>
      </c>
      <c r="O149" s="10"/>
      <c r="P149" s="10"/>
      <c r="Q149" s="10"/>
      <c r="R149" s="1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/>
      <c r="AI149" s="70"/>
      <c r="AJ149" s="70"/>
      <c r="AK149" s="70"/>
      <c r="AL149" s="70"/>
      <c r="AM149" s="70"/>
      <c r="AN149" s="70"/>
      <c r="AO149" s="70"/>
      <c r="AP149" s="70"/>
      <c r="AQ149" s="70"/>
      <c r="AR149" s="70"/>
      <c r="AS149" s="70"/>
      <c r="AT149" s="70"/>
      <c r="AU149" s="70"/>
      <c r="AV149" s="70"/>
      <c r="AW149" s="70"/>
      <c r="AX149" s="70"/>
      <c r="AY149" s="70"/>
      <c r="AZ149" s="70"/>
      <c r="BA149" s="70"/>
      <c r="BB149" s="70"/>
      <c r="BC149" s="70"/>
      <c r="BD149" s="70"/>
      <c r="BE149" s="70"/>
      <c r="BF149" s="70"/>
      <c r="BG149" s="70"/>
      <c r="BH149" s="70"/>
      <c r="BI149" s="70"/>
      <c r="BJ149" s="70"/>
      <c r="BK149" s="70"/>
      <c r="BL149" s="70"/>
      <c r="BM149" s="70"/>
      <c r="BN149" s="70"/>
      <c r="BO149" s="70"/>
      <c r="BP149" s="70"/>
      <c r="BQ149" s="70"/>
      <c r="BR149" s="70"/>
      <c r="BS149" s="70"/>
      <c r="BT149" s="70"/>
      <c r="BU149" s="70"/>
      <c r="BV149" s="70"/>
      <c r="BW149" s="70"/>
      <c r="BX149" s="70"/>
      <c r="BY149" s="70"/>
      <c r="BZ149" s="70"/>
      <c r="CA149" s="70"/>
      <c r="CB149" s="70"/>
      <c r="CC149" s="70"/>
      <c r="CD149" s="70"/>
      <c r="CE149" s="70"/>
      <c r="CF149" s="70"/>
      <c r="CG149" s="70"/>
      <c r="CH149" s="70"/>
      <c r="CI149" s="70"/>
      <c r="CJ149" s="70"/>
      <c r="CK149" s="70"/>
      <c r="CL149" s="70"/>
      <c r="CM149" s="70"/>
      <c r="CN149" s="70"/>
      <c r="CO149" s="70"/>
      <c r="CP149" s="70"/>
      <c r="CQ149" s="70"/>
      <c r="CR149" s="70"/>
      <c r="CS149" s="70"/>
      <c r="CT149" s="70"/>
      <c r="CU149" s="70"/>
      <c r="CV149" s="70"/>
      <c r="CW149" s="70"/>
      <c r="CX149" s="70"/>
      <c r="CY149" s="70"/>
      <c r="CZ149" s="70"/>
      <c r="DA149" s="70"/>
      <c r="DB149" s="70"/>
      <c r="DC149" s="70"/>
      <c r="DD149" s="70"/>
      <c r="DE149" s="70"/>
      <c r="DF149" s="70"/>
      <c r="DG149" s="70"/>
      <c r="DH149" s="70"/>
      <c r="DI149" s="70"/>
      <c r="DJ149" s="70"/>
      <c r="DK149" s="70"/>
      <c r="DL149" s="70"/>
      <c r="DM149" s="70"/>
      <c r="DN149" s="70"/>
      <c r="DO149" s="70"/>
      <c r="DP149" s="70"/>
      <c r="DQ149" s="70"/>
      <c r="DR149" s="70"/>
      <c r="DS149" s="70"/>
      <c r="DT149" s="70"/>
      <c r="DU149" s="70"/>
      <c r="DV149" s="70"/>
      <c r="DW149" s="70"/>
      <c r="DX149" s="70"/>
      <c r="DY149" s="70"/>
      <c r="DZ149" s="70"/>
      <c r="EA149" s="70"/>
      <c r="EB149" s="70"/>
      <c r="EC149" s="70"/>
      <c r="ED149" s="70"/>
      <c r="EE149" s="70"/>
      <c r="EF149" s="70"/>
      <c r="EG149" s="70"/>
      <c r="EH149" s="70"/>
      <c r="EI149" s="70"/>
      <c r="EJ149" s="70"/>
      <c r="EK149" s="70"/>
      <c r="EL149" s="70"/>
      <c r="EM149" s="70"/>
      <c r="EN149" s="70"/>
      <c r="EO149" s="70"/>
      <c r="EP149" s="70"/>
      <c r="EQ149" s="70"/>
      <c r="ER149" s="70"/>
      <c r="ES149" s="70"/>
      <c r="ET149" s="70"/>
      <c r="EU149" s="70"/>
      <c r="EV149" s="70"/>
      <c r="EW149" s="70"/>
      <c r="EX149" s="70"/>
      <c r="EY149" s="70"/>
      <c r="EZ149" s="70"/>
      <c r="FA149" s="70"/>
      <c r="FB149" s="70"/>
      <c r="FC149" s="70"/>
      <c r="FD149" s="70"/>
      <c r="FE149" s="70"/>
      <c r="FF149" s="70"/>
      <c r="FG149" s="70"/>
      <c r="FH149" s="70"/>
      <c r="FI149" s="70"/>
      <c r="FJ149" s="70"/>
      <c r="FK149" s="70"/>
      <c r="FL149" s="70"/>
      <c r="FM149" s="70"/>
      <c r="FN149" s="70"/>
      <c r="FO149" s="70"/>
      <c r="FP149" s="70"/>
      <c r="FQ149" s="70"/>
      <c r="FR149" s="70"/>
      <c r="FS149" s="70"/>
      <c r="FT149" s="70"/>
      <c r="FU149" s="70"/>
      <c r="FV149" s="70"/>
      <c r="FW149" s="70"/>
      <c r="FX149" s="70"/>
      <c r="FY149" s="70"/>
      <c r="FZ149" s="70"/>
      <c r="GA149" s="70"/>
      <c r="GB149" s="70"/>
      <c r="GC149" s="70"/>
      <c r="GD149" s="70"/>
      <c r="GE149" s="70"/>
      <c r="GF149" s="70"/>
      <c r="GG149" s="70"/>
      <c r="GH149" s="70"/>
      <c r="GI149" s="70"/>
      <c r="GJ149" s="70"/>
      <c r="GK149" s="70"/>
      <c r="GL149" s="70"/>
      <c r="GM149" s="70"/>
      <c r="GN149" s="70"/>
      <c r="GO149" s="70"/>
      <c r="GP149" s="70"/>
      <c r="GQ149" s="70"/>
      <c r="GR149" s="70"/>
      <c r="GS149" s="70"/>
      <c r="GT149" s="70"/>
      <c r="GU149" s="70"/>
      <c r="GV149" s="70"/>
      <c r="GW149" s="70"/>
      <c r="GX149" s="70"/>
      <c r="GY149" s="70"/>
      <c r="GZ149" s="70"/>
      <c r="HA149" s="70"/>
      <c r="HB149" s="70"/>
      <c r="HC149" s="70"/>
      <c r="HD149" s="70"/>
      <c r="HE149" s="70"/>
      <c r="HF149" s="70"/>
      <c r="HG149" s="70"/>
      <c r="HH149" s="70"/>
      <c r="HI149" s="70"/>
      <c r="HJ149" s="70"/>
      <c r="HK149" s="70"/>
      <c r="HL149" s="70"/>
      <c r="HM149" s="70"/>
      <c r="HN149" s="70"/>
      <c r="HO149" s="70"/>
      <c r="HP149" s="70"/>
      <c r="HQ149" s="70"/>
      <c r="HR149" s="70"/>
      <c r="HS149" s="70"/>
      <c r="HT149" s="70"/>
      <c r="HU149" s="70"/>
      <c r="HV149" s="70"/>
      <c r="HW149" s="70"/>
      <c r="HX149" s="70"/>
      <c r="HY149" s="70"/>
      <c r="HZ149" s="70"/>
      <c r="IA149" s="70"/>
      <c r="IB149" s="70"/>
      <c r="IC149" s="70"/>
      <c r="ID149" s="70"/>
      <c r="IE149" s="70"/>
      <c r="IF149" s="70"/>
      <c r="IG149" s="70"/>
      <c r="IH149" s="70"/>
      <c r="II149" s="70"/>
      <c r="IJ149" s="70"/>
      <c r="IK149" s="70"/>
      <c r="IL149" s="70"/>
      <c r="IM149" s="70"/>
      <c r="IN149" s="70"/>
      <c r="IO149" s="70"/>
      <c r="IP149" s="70"/>
      <c r="IQ149" s="70"/>
      <c r="IR149" s="70"/>
      <c r="IS149" s="70"/>
      <c r="IT149" s="70"/>
      <c r="IU149" s="70"/>
      <c r="IV149" s="70"/>
      <c r="IW149" s="70"/>
      <c r="IX149" s="70"/>
      <c r="IY149" s="70"/>
      <c r="IZ149" s="70"/>
      <c r="JA149" s="70"/>
      <c r="JB149" s="70"/>
      <c r="JC149" s="70"/>
      <c r="JD149" s="70"/>
      <c r="JE149" s="70"/>
      <c r="JF149" s="70"/>
      <c r="JG149" s="70"/>
      <c r="JH149" s="70"/>
      <c r="JI149" s="70"/>
      <c r="JJ149" s="70"/>
      <c r="JK149" s="70"/>
      <c r="JL149" s="70"/>
      <c r="JM149" s="70"/>
      <c r="JN149" s="70"/>
      <c r="JO149" s="70"/>
      <c r="JP149" s="70"/>
      <c r="JQ149" s="70"/>
      <c r="JR149" s="70"/>
      <c r="JS149" s="70"/>
      <c r="JT149" s="70"/>
      <c r="JU149" s="70"/>
      <c r="JV149" s="70"/>
      <c r="JW149" s="70"/>
      <c r="JX149" s="70"/>
      <c r="JY149" s="70"/>
      <c r="JZ149" s="70"/>
      <c r="KA149" s="70"/>
      <c r="KB149" s="70"/>
      <c r="KC149" s="70"/>
      <c r="KD149" s="70"/>
      <c r="KE149" s="70"/>
      <c r="KF149" s="70"/>
      <c r="KG149" s="70"/>
      <c r="KH149" s="70"/>
      <c r="KI149" s="70"/>
      <c r="KJ149" s="70"/>
      <c r="KK149" s="70"/>
      <c r="KL149" s="70"/>
      <c r="KM149" s="70"/>
      <c r="KN149" s="70"/>
      <c r="KO149" s="70"/>
      <c r="KP149" s="70"/>
      <c r="KQ149" s="70"/>
      <c r="KR149" s="70"/>
      <c r="KS149" s="70"/>
      <c r="KT149" s="70"/>
      <c r="KU149" s="70"/>
      <c r="KV149" s="70"/>
      <c r="KW149" s="70"/>
      <c r="KX149" s="70"/>
      <c r="KY149" s="70"/>
      <c r="KZ149" s="70"/>
      <c r="LA149" s="70"/>
      <c r="LB149" s="70"/>
      <c r="LC149" s="70"/>
      <c r="LD149" s="70"/>
      <c r="LE149" s="70"/>
      <c r="LF149" s="70"/>
      <c r="LG149" s="70"/>
      <c r="LH149" s="70"/>
      <c r="LI149" s="70"/>
      <c r="LJ149" s="70"/>
      <c r="LK149" s="70"/>
      <c r="LL149" s="70"/>
      <c r="LM149" s="70"/>
      <c r="LN149" s="70"/>
      <c r="LO149" s="70"/>
      <c r="LP149" s="70"/>
      <c r="LQ149" s="70"/>
      <c r="LR149" s="70"/>
      <c r="LS149" s="70"/>
      <c r="LT149" s="70"/>
      <c r="LU149" s="70"/>
      <c r="LV149" s="70"/>
      <c r="LW149" s="70"/>
      <c r="LX149" s="70"/>
      <c r="LY149" s="70"/>
      <c r="LZ149" s="70"/>
      <c r="MA149" s="70"/>
      <c r="MB149" s="70"/>
      <c r="MC149" s="70"/>
      <c r="MD149" s="70"/>
      <c r="ME149" s="70"/>
      <c r="MF149" s="70"/>
      <c r="MG149" s="70"/>
      <c r="MH149" s="70"/>
      <c r="MI149" s="70"/>
      <c r="MJ149" s="70"/>
      <c r="MK149" s="70"/>
      <c r="ML149" s="70"/>
      <c r="MM149" s="70"/>
      <c r="MN149" s="70"/>
      <c r="MO149" s="70"/>
      <c r="MP149" s="70"/>
      <c r="MQ149" s="70"/>
      <c r="MR149" s="70"/>
      <c r="MS149" s="70"/>
      <c r="MT149" s="70"/>
      <c r="MU149" s="70"/>
      <c r="MV149" s="70"/>
      <c r="MW149" s="70"/>
      <c r="MX149" s="70"/>
      <c r="MY149" s="70"/>
      <c r="MZ149" s="70"/>
      <c r="NA149" s="70"/>
      <c r="NB149" s="70"/>
      <c r="NC149" s="70"/>
      <c r="ND149" s="70"/>
      <c r="NE149" s="70"/>
      <c r="NF149" s="70"/>
      <c r="NG149" s="70"/>
      <c r="NH149" s="70"/>
      <c r="NI149" s="70"/>
      <c r="NJ149" s="70"/>
      <c r="NK149" s="70"/>
      <c r="NL149" s="70"/>
      <c r="NM149" s="70"/>
      <c r="NN149" s="70"/>
      <c r="NO149" s="70"/>
      <c r="NP149" s="70"/>
      <c r="NQ149" s="70"/>
      <c r="NR149" s="70"/>
      <c r="NS149" s="70"/>
      <c r="NT149" s="70"/>
      <c r="NU149" s="70"/>
      <c r="NV149" s="70"/>
      <c r="NW149" s="70"/>
      <c r="NX149" s="70"/>
      <c r="NY149" s="70"/>
      <c r="NZ149" s="70"/>
      <c r="OA149" s="70"/>
      <c r="OB149" s="70"/>
      <c r="OC149" s="70"/>
      <c r="OD149" s="70"/>
      <c r="OE149" s="70"/>
      <c r="OF149" s="70"/>
      <c r="OG149" s="70"/>
      <c r="OH149" s="70"/>
      <c r="OI149" s="70"/>
      <c r="OJ149" s="70"/>
      <c r="OK149" s="70"/>
      <c r="OL149" s="70"/>
      <c r="OM149" s="70"/>
      <c r="ON149" s="70"/>
      <c r="OO149" s="70"/>
      <c r="OP149" s="70"/>
      <c r="OQ149" s="70"/>
      <c r="OR149" s="70"/>
      <c r="OS149" s="70"/>
      <c r="OT149" s="70"/>
      <c r="OU149" s="70"/>
      <c r="OV149" s="70"/>
      <c r="OW149" s="70"/>
      <c r="OX149" s="70"/>
      <c r="OY149" s="70"/>
      <c r="OZ149" s="70"/>
      <c r="PA149" s="70"/>
      <c r="PB149" s="70"/>
      <c r="PC149" s="70"/>
      <c r="PD149" s="70"/>
      <c r="PE149" s="70"/>
      <c r="PF149" s="70"/>
      <c r="PG149" s="70"/>
      <c r="PH149" s="70"/>
      <c r="PI149" s="70"/>
      <c r="PJ149" s="70"/>
      <c r="PK149" s="70"/>
      <c r="PL149" s="70"/>
      <c r="PM149" s="70"/>
      <c r="PN149" s="70"/>
      <c r="PO149" s="70"/>
      <c r="PP149" s="70"/>
      <c r="PQ149" s="70"/>
      <c r="PR149" s="70"/>
      <c r="PS149" s="70"/>
      <c r="PT149" s="70"/>
      <c r="PU149" s="70"/>
      <c r="PV149" s="70"/>
      <c r="PW149" s="70"/>
      <c r="PX149" s="70"/>
      <c r="PY149" s="70"/>
      <c r="PZ149" s="70"/>
      <c r="QA149" s="70"/>
      <c r="QB149" s="70"/>
      <c r="QC149" s="70"/>
      <c r="QD149" s="70"/>
      <c r="QE149" s="70"/>
      <c r="QF149" s="70"/>
      <c r="QG149" s="70"/>
      <c r="QH149" s="70"/>
      <c r="QI149" s="70"/>
      <c r="QJ149" s="70"/>
      <c r="QK149" s="70"/>
      <c r="QL149" s="70"/>
      <c r="QM149" s="70"/>
      <c r="QN149" s="70"/>
      <c r="QO149" s="70"/>
      <c r="QP149" s="70"/>
      <c r="QQ149" s="70"/>
      <c r="QR149" s="70"/>
      <c r="QS149" s="70"/>
      <c r="QT149" s="70"/>
      <c r="QU149" s="70"/>
      <c r="QV149" s="70"/>
      <c r="QW149" s="70"/>
      <c r="QX149" s="70"/>
      <c r="QY149" s="70"/>
      <c r="QZ149" s="70"/>
      <c r="RA149" s="70"/>
      <c r="RB149" s="70"/>
      <c r="RC149" s="70"/>
      <c r="RD149" s="70"/>
      <c r="RE149" s="70"/>
      <c r="RF149" s="70"/>
      <c r="RG149" s="70"/>
      <c r="RH149" s="70"/>
      <c r="RI149" s="70"/>
      <c r="RJ149" s="70"/>
      <c r="RK149" s="70"/>
      <c r="RL149" s="70"/>
      <c r="RM149" s="70"/>
      <c r="RN149" s="70"/>
      <c r="RO149" s="70"/>
      <c r="RP149" s="70"/>
      <c r="RQ149" s="70"/>
      <c r="RR149" s="70"/>
      <c r="RS149" s="70"/>
      <c r="RT149" s="70"/>
      <c r="RU149" s="70"/>
      <c r="RV149" s="70"/>
      <c r="RW149" s="70"/>
      <c r="RX149" s="70"/>
      <c r="RY149" s="70"/>
      <c r="RZ149" s="70"/>
      <c r="SA149" s="70"/>
      <c r="SB149" s="70"/>
      <c r="SC149" s="70"/>
      <c r="SD149" s="70"/>
      <c r="SE149" s="70"/>
      <c r="SF149" s="70"/>
      <c r="SG149" s="70"/>
      <c r="SH149" s="70"/>
      <c r="SI149" s="70"/>
      <c r="SJ149" s="70"/>
      <c r="SK149" s="70"/>
    </row>
    <row r="150" spans="1:505" ht="15" x14ac:dyDescent="0.25">
      <c r="A150" s="3"/>
      <c r="B150" s="160"/>
      <c r="C150" s="160"/>
      <c r="D150" s="160"/>
      <c r="E150" s="160"/>
      <c r="F150" s="160"/>
      <c r="G150" s="160"/>
      <c r="H150" s="160"/>
      <c r="I150" s="230" t="e">
        <f t="shared" si="52"/>
        <v>#DIV/0!</v>
      </c>
      <c r="J150" s="230" t="e">
        <f t="shared" si="53"/>
        <v>#DIV/0!</v>
      </c>
      <c r="K150" s="160"/>
      <c r="L150" s="160"/>
      <c r="M150" s="160"/>
      <c r="N150" s="235" t="e">
        <f t="shared" si="61"/>
        <v>#DIV/0!</v>
      </c>
    </row>
    <row r="151" spans="1:505" ht="15" x14ac:dyDescent="0.25">
      <c r="A151" s="3"/>
      <c r="B151" s="160"/>
      <c r="C151" s="160"/>
      <c r="D151" s="160"/>
      <c r="E151" s="160"/>
      <c r="F151" s="160"/>
      <c r="G151" s="160"/>
      <c r="H151" s="160"/>
      <c r="I151" s="230" t="e">
        <f t="shared" si="52"/>
        <v>#DIV/0!</v>
      </c>
      <c r="J151" s="230" t="e">
        <f t="shared" si="53"/>
        <v>#DIV/0!</v>
      </c>
      <c r="K151" s="160"/>
      <c r="L151" s="160"/>
      <c r="M151" s="160"/>
      <c r="N151" s="230" t="e">
        <f t="shared" si="61"/>
        <v>#DIV/0!</v>
      </c>
    </row>
    <row r="152" spans="1:505" ht="15" x14ac:dyDescent="0.15">
      <c r="A152" s="75"/>
      <c r="B152" s="160"/>
      <c r="C152" s="160"/>
      <c r="D152" s="160"/>
      <c r="E152" s="160"/>
      <c r="F152" s="160"/>
      <c r="G152" s="160"/>
      <c r="H152" s="160"/>
      <c r="I152" s="230" t="e">
        <f t="shared" si="52"/>
        <v>#DIV/0!</v>
      </c>
      <c r="J152" s="230" t="e">
        <f t="shared" si="53"/>
        <v>#DIV/0!</v>
      </c>
      <c r="K152" s="160"/>
      <c r="L152" s="160"/>
      <c r="M152" s="160"/>
      <c r="N152" s="230" t="e">
        <f t="shared" si="61"/>
        <v>#DIV/0!</v>
      </c>
    </row>
    <row r="153" spans="1:505" ht="15" x14ac:dyDescent="0.15">
      <c r="A153" s="75"/>
      <c r="B153" s="160"/>
      <c r="C153" s="160"/>
      <c r="D153" s="160"/>
      <c r="E153" s="157"/>
      <c r="F153" s="169"/>
      <c r="G153" s="160"/>
      <c r="H153" s="160"/>
      <c r="I153" s="230" t="e">
        <f t="shared" si="52"/>
        <v>#DIV/0!</v>
      </c>
      <c r="J153" s="230" t="e">
        <f t="shared" si="53"/>
        <v>#DIV/0!</v>
      </c>
      <c r="K153" s="162"/>
      <c r="L153" s="162"/>
      <c r="M153" s="169"/>
      <c r="N153" s="230" t="e">
        <f t="shared" si="61"/>
        <v>#DIV/0!</v>
      </c>
    </row>
    <row r="154" spans="1:505" ht="25.5" x14ac:dyDescent="0.25">
      <c r="A154" s="2" t="s">
        <v>161</v>
      </c>
      <c r="B154" s="160"/>
      <c r="C154" s="160"/>
      <c r="D154" s="160"/>
      <c r="E154" s="160"/>
      <c r="F154" s="160"/>
      <c r="G154" s="160"/>
      <c r="H154" s="160"/>
      <c r="I154" s="230" t="e">
        <f t="shared" si="52"/>
        <v>#DIV/0!</v>
      </c>
      <c r="J154" s="230" t="e">
        <f t="shared" si="53"/>
        <v>#DIV/0!</v>
      </c>
      <c r="K154" s="160"/>
      <c r="L154" s="160"/>
      <c r="M154" s="160"/>
      <c r="N154" s="230" t="e">
        <f t="shared" si="61"/>
        <v>#DIV/0!</v>
      </c>
    </row>
    <row r="155" spans="1:505" ht="38.25" x14ac:dyDescent="0.25">
      <c r="A155" s="3" t="s">
        <v>68</v>
      </c>
      <c r="B155" s="169">
        <f>SUM(B156:B161)</f>
        <v>0</v>
      </c>
      <c r="C155" s="169">
        <f t="shared" ref="C155:H155" si="64">SUM(C156:C161)</f>
        <v>0</v>
      </c>
      <c r="D155" s="169">
        <f t="shared" si="64"/>
        <v>0</v>
      </c>
      <c r="E155" s="169">
        <f t="shared" si="64"/>
        <v>0</v>
      </c>
      <c r="F155" s="169">
        <f t="shared" si="64"/>
        <v>0</v>
      </c>
      <c r="G155" s="169">
        <f t="shared" si="64"/>
        <v>0</v>
      </c>
      <c r="H155" s="169">
        <f t="shared" si="64"/>
        <v>0</v>
      </c>
      <c r="I155" s="243" t="e">
        <f t="shared" si="52"/>
        <v>#DIV/0!</v>
      </c>
      <c r="J155" s="230" t="e">
        <f t="shared" si="53"/>
        <v>#DIV/0!</v>
      </c>
      <c r="K155" s="169">
        <f t="shared" ref="K155:M155" si="65">SUM(K156:K161)</f>
        <v>0</v>
      </c>
      <c r="L155" s="169">
        <f t="shared" si="65"/>
        <v>0</v>
      </c>
      <c r="M155" s="169">
        <f t="shared" si="65"/>
        <v>0</v>
      </c>
      <c r="N155" s="243" t="e">
        <f t="shared" si="61"/>
        <v>#DIV/0!</v>
      </c>
    </row>
    <row r="156" spans="1:505" ht="25.5" x14ac:dyDescent="0.25">
      <c r="A156" s="2" t="s">
        <v>69</v>
      </c>
      <c r="B156" s="160"/>
      <c r="C156" s="160"/>
      <c r="D156" s="160"/>
      <c r="E156" s="160"/>
      <c r="F156" s="160"/>
      <c r="G156" s="160"/>
      <c r="H156" s="160"/>
      <c r="I156" s="230" t="e">
        <f t="shared" si="52"/>
        <v>#DIV/0!</v>
      </c>
      <c r="J156" s="230" t="e">
        <f t="shared" si="53"/>
        <v>#DIV/0!</v>
      </c>
      <c r="K156" s="160"/>
      <c r="L156" s="160"/>
      <c r="M156" s="160"/>
      <c r="N156" s="230" t="e">
        <f t="shared" si="61"/>
        <v>#DIV/0!</v>
      </c>
    </row>
    <row r="157" spans="1:505" ht="15" x14ac:dyDescent="0.25">
      <c r="A157" s="3"/>
      <c r="B157" s="160"/>
      <c r="C157" s="160"/>
      <c r="D157" s="160"/>
      <c r="E157" s="160"/>
      <c r="F157" s="160"/>
      <c r="G157" s="160"/>
      <c r="H157" s="160"/>
      <c r="I157" s="230" t="e">
        <f t="shared" si="52"/>
        <v>#DIV/0!</v>
      </c>
      <c r="J157" s="230" t="e">
        <f t="shared" si="53"/>
        <v>#DIV/0!</v>
      </c>
      <c r="K157" s="160"/>
      <c r="L157" s="160"/>
      <c r="M157" s="160"/>
      <c r="N157" s="230" t="e">
        <f t="shared" si="61"/>
        <v>#DIV/0!</v>
      </c>
    </row>
    <row r="158" spans="1:505" ht="15" x14ac:dyDescent="0.25">
      <c r="A158" s="3"/>
      <c r="B158" s="160"/>
      <c r="C158" s="160"/>
      <c r="D158" s="160"/>
      <c r="E158" s="160"/>
      <c r="F158" s="160"/>
      <c r="G158" s="160"/>
      <c r="H158" s="160"/>
      <c r="I158" s="230" t="e">
        <f t="shared" si="52"/>
        <v>#DIV/0!</v>
      </c>
      <c r="J158" s="230" t="e">
        <f t="shared" si="53"/>
        <v>#DIV/0!</v>
      </c>
      <c r="K158" s="160"/>
      <c r="L158" s="160"/>
      <c r="M158" s="160"/>
      <c r="N158" s="230" t="e">
        <f t="shared" si="61"/>
        <v>#DIV/0!</v>
      </c>
    </row>
    <row r="159" spans="1:505" ht="38.25" x14ac:dyDescent="0.25">
      <c r="A159" s="2" t="s">
        <v>165</v>
      </c>
      <c r="B159" s="160"/>
      <c r="C159" s="160"/>
      <c r="D159" s="169"/>
      <c r="E159" s="169"/>
      <c r="F159" s="169"/>
      <c r="G159" s="169"/>
      <c r="H159" s="169"/>
      <c r="I159" s="230" t="e">
        <f t="shared" si="52"/>
        <v>#DIV/0!</v>
      </c>
      <c r="J159" s="230" t="e">
        <f t="shared" si="53"/>
        <v>#DIV/0!</v>
      </c>
      <c r="K159" s="169"/>
      <c r="L159" s="169"/>
      <c r="M159" s="169"/>
      <c r="N159" s="230" t="e">
        <f t="shared" si="61"/>
        <v>#DIV/0!</v>
      </c>
    </row>
    <row r="160" spans="1:505" ht="15" x14ac:dyDescent="0.25">
      <c r="A160" s="78"/>
      <c r="B160" s="160"/>
      <c r="C160" s="160"/>
      <c r="D160" s="169"/>
      <c r="E160" s="169"/>
      <c r="F160" s="169"/>
      <c r="G160" s="169"/>
      <c r="H160" s="169"/>
      <c r="I160" s="230" t="e">
        <f t="shared" si="52"/>
        <v>#DIV/0!</v>
      </c>
      <c r="J160" s="230" t="e">
        <f t="shared" si="53"/>
        <v>#DIV/0!</v>
      </c>
      <c r="K160" s="169"/>
      <c r="L160" s="169"/>
      <c r="M160" s="169"/>
      <c r="N160" s="230" t="e">
        <f t="shared" si="61"/>
        <v>#DIV/0!</v>
      </c>
    </row>
    <row r="161" spans="1:505" ht="51" x14ac:dyDescent="0.25">
      <c r="A161" s="177" t="s">
        <v>166</v>
      </c>
      <c r="B161" s="178"/>
      <c r="C161" s="178"/>
      <c r="D161" s="178"/>
      <c r="E161" s="179"/>
      <c r="F161" s="179"/>
      <c r="G161" s="178"/>
      <c r="H161" s="178"/>
      <c r="I161" s="232" t="e">
        <f t="shared" si="52"/>
        <v>#DIV/0!</v>
      </c>
      <c r="J161" s="232" t="e">
        <f t="shared" si="53"/>
        <v>#DIV/0!</v>
      </c>
      <c r="K161" s="179"/>
      <c r="L161" s="179"/>
      <c r="M161" s="179"/>
      <c r="N161" s="232" t="e">
        <f t="shared" si="61"/>
        <v>#DIV/0!</v>
      </c>
    </row>
    <row r="162" spans="1:505" ht="15" x14ac:dyDescent="0.25">
      <c r="A162" s="2" t="s">
        <v>167</v>
      </c>
      <c r="B162" s="160"/>
      <c r="C162" s="160"/>
      <c r="D162" s="160"/>
      <c r="E162" s="169"/>
      <c r="F162" s="169"/>
      <c r="G162" s="160"/>
      <c r="H162" s="160"/>
      <c r="I162" s="230" t="e">
        <f t="shared" si="52"/>
        <v>#DIV/0!</v>
      </c>
      <c r="J162" s="230" t="e">
        <f t="shared" si="53"/>
        <v>#DIV/0!</v>
      </c>
      <c r="K162" s="169"/>
      <c r="L162" s="169"/>
      <c r="M162" s="169"/>
      <c r="N162" s="230" t="e">
        <f t="shared" si="61"/>
        <v>#DIV/0!</v>
      </c>
    </row>
    <row r="163" spans="1:505" ht="15" x14ac:dyDescent="0.25">
      <c r="A163" s="3"/>
      <c r="B163" s="160"/>
      <c r="C163" s="160"/>
      <c r="D163" s="160"/>
      <c r="E163" s="169"/>
      <c r="F163" s="169"/>
      <c r="G163" s="160"/>
      <c r="H163" s="160"/>
      <c r="I163" s="230" t="e">
        <f t="shared" si="52"/>
        <v>#DIV/0!</v>
      </c>
      <c r="J163" s="230" t="e">
        <f t="shared" si="53"/>
        <v>#DIV/0!</v>
      </c>
      <c r="K163" s="169"/>
      <c r="L163" s="169"/>
      <c r="M163" s="169"/>
      <c r="N163" s="230" t="e">
        <f t="shared" si="61"/>
        <v>#DIV/0!</v>
      </c>
    </row>
    <row r="164" spans="1:505" ht="15" x14ac:dyDescent="0.25">
      <c r="A164" s="3"/>
      <c r="B164" s="160"/>
      <c r="C164" s="160"/>
      <c r="D164" s="160"/>
      <c r="E164" s="169"/>
      <c r="F164" s="169"/>
      <c r="G164" s="160"/>
      <c r="H164" s="160"/>
      <c r="I164" s="230" t="e">
        <f t="shared" si="52"/>
        <v>#DIV/0!</v>
      </c>
      <c r="J164" s="230" t="e">
        <f t="shared" si="53"/>
        <v>#DIV/0!</v>
      </c>
      <c r="K164" s="169"/>
      <c r="L164" s="169"/>
      <c r="M164" s="169"/>
      <c r="N164" s="230" t="e">
        <f t="shared" si="61"/>
        <v>#DIV/0!</v>
      </c>
    </row>
    <row r="165" spans="1:505" ht="15" x14ac:dyDescent="0.25">
      <c r="A165" s="3"/>
      <c r="B165" s="160"/>
      <c r="C165" s="160"/>
      <c r="D165" s="160"/>
      <c r="E165" s="169"/>
      <c r="F165" s="169"/>
      <c r="G165" s="160"/>
      <c r="H165" s="160"/>
      <c r="I165" s="230" t="e">
        <f t="shared" si="52"/>
        <v>#DIV/0!</v>
      </c>
      <c r="J165" s="230" t="e">
        <f t="shared" si="53"/>
        <v>#DIV/0!</v>
      </c>
      <c r="K165" s="169"/>
      <c r="L165" s="169"/>
      <c r="M165" s="169"/>
      <c r="N165" s="230" t="e">
        <f t="shared" si="61"/>
        <v>#DIV/0!</v>
      </c>
    </row>
    <row r="166" spans="1:505" ht="15" x14ac:dyDescent="0.25">
      <c r="A166" s="3"/>
      <c r="B166" s="160"/>
      <c r="C166" s="160"/>
      <c r="D166" s="160"/>
      <c r="E166" s="169"/>
      <c r="F166" s="169"/>
      <c r="G166" s="160"/>
      <c r="H166" s="160"/>
      <c r="I166" s="230" t="e">
        <f t="shared" si="52"/>
        <v>#DIV/0!</v>
      </c>
      <c r="J166" s="230" t="e">
        <f t="shared" si="53"/>
        <v>#DIV/0!</v>
      </c>
      <c r="K166" s="169"/>
      <c r="L166" s="169"/>
      <c r="M166" s="169"/>
      <c r="N166" s="230" t="e">
        <f t="shared" si="61"/>
        <v>#DIV/0!</v>
      </c>
      <c r="O166" s="47"/>
      <c r="P166" s="47"/>
      <c r="Q166" s="47"/>
      <c r="R166" s="47"/>
    </row>
    <row r="167" spans="1:505" ht="25.5" x14ac:dyDescent="0.25">
      <c r="A167" s="2" t="s">
        <v>161</v>
      </c>
      <c r="B167" s="160"/>
      <c r="C167" s="160"/>
      <c r="D167" s="160"/>
      <c r="E167" s="160"/>
      <c r="F167" s="160"/>
      <c r="G167" s="160"/>
      <c r="H167" s="160"/>
      <c r="I167" s="230" t="e">
        <f t="shared" si="52"/>
        <v>#DIV/0!</v>
      </c>
      <c r="J167" s="230" t="e">
        <f t="shared" si="53"/>
        <v>#DIV/0!</v>
      </c>
      <c r="K167" s="160"/>
      <c r="L167" s="160"/>
      <c r="M167" s="160"/>
      <c r="N167" s="230" t="e">
        <f t="shared" si="61"/>
        <v>#DIV/0!</v>
      </c>
      <c r="O167" s="47"/>
      <c r="P167" s="47"/>
      <c r="Q167" s="47"/>
      <c r="R167" s="47"/>
    </row>
    <row r="168" spans="1:505" ht="25.5" x14ac:dyDescent="0.25">
      <c r="A168" s="3" t="s">
        <v>71</v>
      </c>
      <c r="B168" s="169">
        <f>SUM(B170:B174)</f>
        <v>0</v>
      </c>
      <c r="C168" s="169">
        <f>SUM(C170:C174)</f>
        <v>0</v>
      </c>
      <c r="D168" s="169">
        <f t="shared" ref="D168:H168" si="66">SUM(D170:D174)</f>
        <v>0</v>
      </c>
      <c r="E168" s="169">
        <f t="shared" si="66"/>
        <v>0</v>
      </c>
      <c r="F168" s="169">
        <f t="shared" si="66"/>
        <v>0</v>
      </c>
      <c r="G168" s="169">
        <f t="shared" si="66"/>
        <v>0</v>
      </c>
      <c r="H168" s="169">
        <f t="shared" si="66"/>
        <v>0</v>
      </c>
      <c r="I168" s="243" t="e">
        <f t="shared" si="52"/>
        <v>#DIV/0!</v>
      </c>
      <c r="J168" s="230" t="e">
        <f t="shared" si="53"/>
        <v>#DIV/0!</v>
      </c>
      <c r="K168" s="169">
        <f t="shared" ref="K168:M168" si="67">SUM(K170:K174)</f>
        <v>0</v>
      </c>
      <c r="L168" s="169">
        <f t="shared" si="67"/>
        <v>0</v>
      </c>
      <c r="M168" s="169">
        <f t="shared" si="67"/>
        <v>0</v>
      </c>
      <c r="N168" s="243" t="e">
        <f t="shared" si="61"/>
        <v>#DIV/0!</v>
      </c>
      <c r="O168" s="47"/>
      <c r="P168" s="47"/>
      <c r="Q168" s="47"/>
      <c r="R168" s="47"/>
    </row>
    <row r="169" spans="1:505" s="48" customFormat="1" ht="15" x14ac:dyDescent="0.25">
      <c r="A169" s="2" t="s">
        <v>72</v>
      </c>
      <c r="B169" s="170"/>
      <c r="C169" s="170"/>
      <c r="D169" s="170"/>
      <c r="E169" s="170"/>
      <c r="F169" s="170"/>
      <c r="G169" s="170"/>
      <c r="H169" s="160"/>
      <c r="I169" s="230" t="e">
        <f t="shared" si="52"/>
        <v>#DIV/0!</v>
      </c>
      <c r="J169" s="230" t="e">
        <f t="shared" si="53"/>
        <v>#DIV/0!</v>
      </c>
      <c r="K169" s="162"/>
      <c r="L169" s="162"/>
      <c r="M169" s="169"/>
      <c r="N169" s="230" t="e">
        <f t="shared" si="61"/>
        <v>#DIV/0!</v>
      </c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  <c r="GD169" s="47"/>
      <c r="GE169" s="47"/>
      <c r="GF169" s="47"/>
      <c r="GG169" s="47"/>
      <c r="GH169" s="47"/>
      <c r="GI169" s="47"/>
      <c r="GJ169" s="47"/>
      <c r="GK169" s="47"/>
      <c r="GL169" s="47"/>
      <c r="GM169" s="47"/>
      <c r="GN169" s="47"/>
      <c r="GO169" s="47"/>
      <c r="GP169" s="47"/>
      <c r="GQ169" s="47"/>
      <c r="GR169" s="47"/>
      <c r="GS169" s="47"/>
      <c r="GT169" s="47"/>
      <c r="GU169" s="47"/>
      <c r="GV169" s="47"/>
      <c r="GW169" s="47"/>
      <c r="GX169" s="47"/>
      <c r="GY169" s="47"/>
      <c r="GZ169" s="47"/>
      <c r="HA169" s="47"/>
      <c r="HB169" s="47"/>
      <c r="HC169" s="47"/>
      <c r="HD169" s="47"/>
      <c r="HE169" s="47"/>
      <c r="HF169" s="47"/>
      <c r="HG169" s="47"/>
      <c r="HH169" s="47"/>
      <c r="HI169" s="47"/>
      <c r="HJ169" s="47"/>
      <c r="HK169" s="47"/>
      <c r="HL169" s="47"/>
      <c r="HM169" s="47"/>
      <c r="HN169" s="47"/>
      <c r="HO169" s="47"/>
      <c r="HP169" s="47"/>
      <c r="HQ169" s="47"/>
      <c r="HR169" s="47"/>
      <c r="HS169" s="47"/>
      <c r="HT169" s="47"/>
      <c r="HU169" s="47"/>
      <c r="HV169" s="47"/>
      <c r="HW169" s="47"/>
      <c r="HX169" s="47"/>
      <c r="HY169" s="47"/>
      <c r="HZ169" s="47"/>
      <c r="IA169" s="47"/>
      <c r="IB169" s="47"/>
      <c r="IC169" s="47"/>
      <c r="ID169" s="47"/>
      <c r="IE169" s="47"/>
      <c r="IF169" s="47"/>
      <c r="IG169" s="47"/>
      <c r="IH169" s="47"/>
      <c r="II169" s="47"/>
      <c r="IJ169" s="47"/>
      <c r="IK169" s="47"/>
      <c r="IL169" s="47"/>
      <c r="IM169" s="47"/>
      <c r="IN169" s="47"/>
      <c r="IO169" s="47"/>
      <c r="IP169" s="47"/>
      <c r="IQ169" s="47"/>
      <c r="IR169" s="47"/>
      <c r="IS169" s="47"/>
      <c r="IT169" s="47"/>
      <c r="IU169" s="47"/>
      <c r="IV169" s="47"/>
      <c r="IW169" s="47"/>
      <c r="IX169" s="47"/>
      <c r="IY169" s="47"/>
      <c r="IZ169" s="47"/>
      <c r="JA169" s="47"/>
      <c r="JB169" s="47"/>
      <c r="JC169" s="47"/>
      <c r="JD169" s="47"/>
      <c r="JE169" s="47"/>
      <c r="JF169" s="47"/>
      <c r="JG169" s="47"/>
      <c r="JH169" s="47"/>
      <c r="JI169" s="47"/>
      <c r="JJ169" s="47"/>
      <c r="JK169" s="47"/>
      <c r="JL169" s="47"/>
      <c r="JM169" s="47"/>
      <c r="JN169" s="47"/>
      <c r="JO169" s="47"/>
      <c r="JP169" s="47"/>
      <c r="JQ169" s="47"/>
      <c r="JR169" s="47"/>
      <c r="JS169" s="47"/>
      <c r="JT169" s="47"/>
      <c r="JU169" s="47"/>
      <c r="JV169" s="47"/>
      <c r="JW169" s="47"/>
      <c r="JX169" s="47"/>
      <c r="JY169" s="47"/>
      <c r="JZ169" s="47"/>
      <c r="KA169" s="47"/>
      <c r="KB169" s="47"/>
      <c r="KC169" s="47"/>
      <c r="KD169" s="47"/>
      <c r="KE169" s="47"/>
      <c r="KF169" s="47"/>
      <c r="KG169" s="47"/>
      <c r="KH169" s="47"/>
      <c r="KI169" s="47"/>
      <c r="KJ169" s="47"/>
      <c r="KK169" s="47"/>
      <c r="KL169" s="47"/>
      <c r="KM169" s="47"/>
      <c r="KN169" s="47"/>
      <c r="KO169" s="47"/>
      <c r="KP169" s="47"/>
      <c r="KQ169" s="47"/>
      <c r="KR169" s="47"/>
      <c r="KS169" s="47"/>
      <c r="KT169" s="47"/>
      <c r="KU169" s="47"/>
      <c r="KV169" s="47"/>
      <c r="KW169" s="47"/>
      <c r="KX169" s="47"/>
      <c r="KY169" s="47"/>
      <c r="KZ169" s="47"/>
      <c r="LA169" s="47"/>
      <c r="LB169" s="47"/>
      <c r="LC169" s="47"/>
      <c r="LD169" s="47"/>
      <c r="LE169" s="47"/>
      <c r="LF169" s="47"/>
      <c r="LG169" s="47"/>
      <c r="LH169" s="47"/>
      <c r="LI169" s="47"/>
      <c r="LJ169" s="47"/>
      <c r="LK169" s="47"/>
      <c r="LL169" s="47"/>
      <c r="LM169" s="47"/>
      <c r="LN169" s="47"/>
      <c r="LO169" s="47"/>
      <c r="LP169" s="47"/>
      <c r="LQ169" s="47"/>
      <c r="LR169" s="47"/>
      <c r="LS169" s="47"/>
      <c r="LT169" s="47"/>
      <c r="LU169" s="47"/>
      <c r="LV169" s="47"/>
      <c r="LW169" s="47"/>
      <c r="LX169" s="47"/>
      <c r="LY169" s="47"/>
      <c r="LZ169" s="47"/>
      <c r="MA169" s="47"/>
      <c r="MB169" s="47"/>
      <c r="MC169" s="47"/>
      <c r="MD169" s="47"/>
      <c r="ME169" s="47"/>
      <c r="MF169" s="47"/>
      <c r="MG169" s="47"/>
      <c r="MH169" s="47"/>
      <c r="MI169" s="47"/>
      <c r="MJ169" s="47"/>
      <c r="MK169" s="47"/>
      <c r="ML169" s="47"/>
      <c r="MM169" s="47"/>
      <c r="MN169" s="47"/>
      <c r="MO169" s="47"/>
      <c r="MP169" s="47"/>
      <c r="MQ169" s="47"/>
      <c r="MR169" s="47"/>
      <c r="MS169" s="47"/>
      <c r="MT169" s="47"/>
      <c r="MU169" s="47"/>
      <c r="MV169" s="47"/>
      <c r="MW169" s="47"/>
      <c r="MX169" s="47"/>
      <c r="MY169" s="47"/>
      <c r="MZ169" s="47"/>
      <c r="NA169" s="47"/>
      <c r="NB169" s="47"/>
      <c r="NC169" s="47"/>
      <c r="ND169" s="47"/>
      <c r="NE169" s="47"/>
      <c r="NF169" s="47"/>
      <c r="NG169" s="47"/>
      <c r="NH169" s="47"/>
      <c r="NI169" s="47"/>
      <c r="NJ169" s="47"/>
      <c r="NK169" s="47"/>
      <c r="NL169" s="47"/>
      <c r="NM169" s="47"/>
      <c r="NN169" s="47"/>
      <c r="NO169" s="47"/>
      <c r="NP169" s="47"/>
      <c r="NQ169" s="47"/>
      <c r="NR169" s="47"/>
      <c r="NS169" s="47"/>
      <c r="NT169" s="47"/>
      <c r="NU169" s="47"/>
      <c r="NV169" s="47"/>
      <c r="NW169" s="47"/>
      <c r="NX169" s="47"/>
      <c r="NY169" s="47"/>
      <c r="NZ169" s="47"/>
      <c r="OA169" s="47"/>
      <c r="OB169" s="47"/>
      <c r="OC169" s="47"/>
      <c r="OD169" s="47"/>
      <c r="OE169" s="47"/>
      <c r="OF169" s="47"/>
      <c r="OG169" s="47"/>
      <c r="OH169" s="47"/>
      <c r="OI169" s="47"/>
      <c r="OJ169" s="47"/>
      <c r="OK169" s="47"/>
      <c r="OL169" s="47"/>
      <c r="OM169" s="47"/>
      <c r="ON169" s="47"/>
      <c r="OO169" s="47"/>
      <c r="OP169" s="47"/>
      <c r="OQ169" s="47"/>
      <c r="OR169" s="47"/>
      <c r="OS169" s="47"/>
      <c r="OT169" s="47"/>
      <c r="OU169" s="47"/>
      <c r="OV169" s="47"/>
      <c r="OW169" s="47"/>
      <c r="OX169" s="47"/>
      <c r="OY169" s="47"/>
      <c r="OZ169" s="47"/>
      <c r="PA169" s="47"/>
      <c r="PB169" s="47"/>
      <c r="PC169" s="47"/>
      <c r="PD169" s="47"/>
      <c r="PE169" s="47"/>
      <c r="PF169" s="47"/>
      <c r="PG169" s="47"/>
      <c r="PH169" s="47"/>
      <c r="PI169" s="47"/>
      <c r="PJ169" s="47"/>
      <c r="PK169" s="47"/>
      <c r="PL169" s="47"/>
      <c r="PM169" s="47"/>
      <c r="PN169" s="47"/>
      <c r="PO169" s="47"/>
      <c r="PP169" s="47"/>
      <c r="PQ169" s="47"/>
      <c r="PR169" s="47"/>
      <c r="PS169" s="47"/>
      <c r="PT169" s="47"/>
      <c r="PU169" s="47"/>
      <c r="PV169" s="47"/>
      <c r="PW169" s="47"/>
      <c r="PX169" s="47"/>
      <c r="PY169" s="47"/>
      <c r="PZ169" s="47"/>
      <c r="QA169" s="47"/>
      <c r="QB169" s="47"/>
      <c r="QC169" s="47"/>
      <c r="QD169" s="47"/>
      <c r="QE169" s="47"/>
      <c r="QF169" s="47"/>
      <c r="QG169" s="47"/>
      <c r="QH169" s="47"/>
      <c r="QI169" s="47"/>
      <c r="QJ169" s="47"/>
      <c r="QK169" s="47"/>
      <c r="QL169" s="47"/>
      <c r="QM169" s="47"/>
      <c r="QN169" s="47"/>
      <c r="QO169" s="47"/>
      <c r="QP169" s="47"/>
      <c r="QQ169" s="47"/>
      <c r="QR169" s="47"/>
      <c r="QS169" s="47"/>
      <c r="QT169" s="47"/>
      <c r="QU169" s="47"/>
      <c r="QV169" s="47"/>
      <c r="QW169" s="47"/>
      <c r="QX169" s="47"/>
      <c r="QY169" s="47"/>
      <c r="QZ169" s="47"/>
      <c r="RA169" s="47"/>
      <c r="RB169" s="47"/>
      <c r="RC169" s="47"/>
      <c r="RD169" s="47"/>
      <c r="RE169" s="47"/>
      <c r="RF169" s="47"/>
      <c r="RG169" s="47"/>
      <c r="RH169" s="47"/>
      <c r="RI169" s="47"/>
      <c r="RJ169" s="47"/>
      <c r="RK169" s="47"/>
      <c r="RL169" s="47"/>
      <c r="RM169" s="47"/>
      <c r="RN169" s="47"/>
      <c r="RO169" s="47"/>
      <c r="RP169" s="47"/>
      <c r="RQ169" s="47"/>
      <c r="RR169" s="47"/>
      <c r="RS169" s="47"/>
      <c r="RT169" s="47"/>
      <c r="RU169" s="47"/>
      <c r="RV169" s="47"/>
      <c r="RW169" s="47"/>
      <c r="RX169" s="47"/>
      <c r="RY169" s="47"/>
      <c r="RZ169" s="47"/>
      <c r="SA169" s="47"/>
      <c r="SB169" s="47"/>
      <c r="SC169" s="47"/>
      <c r="SD169" s="47"/>
      <c r="SE169" s="47"/>
      <c r="SF169" s="47"/>
      <c r="SG169" s="47"/>
      <c r="SH169" s="47"/>
      <c r="SI169" s="47"/>
      <c r="SJ169" s="47"/>
      <c r="SK169" s="47"/>
    </row>
    <row r="170" spans="1:505" s="48" customFormat="1" ht="15" x14ac:dyDescent="0.25">
      <c r="A170" s="3" t="s">
        <v>73</v>
      </c>
      <c r="B170" s="170"/>
      <c r="C170" s="170"/>
      <c r="D170" s="170"/>
      <c r="E170" s="170"/>
      <c r="F170" s="170"/>
      <c r="G170" s="170"/>
      <c r="H170" s="160"/>
      <c r="I170" s="230" t="e">
        <f t="shared" si="52"/>
        <v>#DIV/0!</v>
      </c>
      <c r="J170" s="230" t="e">
        <f t="shared" si="53"/>
        <v>#DIV/0!</v>
      </c>
      <c r="K170" s="162"/>
      <c r="L170" s="162"/>
      <c r="M170" s="169"/>
      <c r="N170" s="230" t="e">
        <f t="shared" si="61"/>
        <v>#DIV/0!</v>
      </c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  <c r="GD170" s="47"/>
      <c r="GE170" s="47"/>
      <c r="GF170" s="47"/>
      <c r="GG170" s="47"/>
      <c r="GH170" s="47"/>
      <c r="GI170" s="47"/>
      <c r="GJ170" s="47"/>
      <c r="GK170" s="47"/>
      <c r="GL170" s="47"/>
      <c r="GM170" s="47"/>
      <c r="GN170" s="47"/>
      <c r="GO170" s="47"/>
      <c r="GP170" s="47"/>
      <c r="GQ170" s="47"/>
      <c r="GR170" s="47"/>
      <c r="GS170" s="47"/>
      <c r="GT170" s="47"/>
      <c r="GU170" s="47"/>
      <c r="GV170" s="47"/>
      <c r="GW170" s="47"/>
      <c r="GX170" s="47"/>
      <c r="GY170" s="47"/>
      <c r="GZ170" s="47"/>
      <c r="HA170" s="47"/>
      <c r="HB170" s="47"/>
      <c r="HC170" s="47"/>
      <c r="HD170" s="47"/>
      <c r="HE170" s="47"/>
      <c r="HF170" s="47"/>
      <c r="HG170" s="47"/>
      <c r="HH170" s="47"/>
      <c r="HI170" s="47"/>
      <c r="HJ170" s="47"/>
      <c r="HK170" s="47"/>
      <c r="HL170" s="47"/>
      <c r="HM170" s="47"/>
      <c r="HN170" s="47"/>
      <c r="HO170" s="47"/>
      <c r="HP170" s="47"/>
      <c r="HQ170" s="47"/>
      <c r="HR170" s="47"/>
      <c r="HS170" s="47"/>
      <c r="HT170" s="47"/>
      <c r="HU170" s="47"/>
      <c r="HV170" s="47"/>
      <c r="HW170" s="47"/>
      <c r="HX170" s="47"/>
      <c r="HY170" s="47"/>
      <c r="HZ170" s="47"/>
      <c r="IA170" s="47"/>
      <c r="IB170" s="47"/>
      <c r="IC170" s="47"/>
      <c r="ID170" s="47"/>
      <c r="IE170" s="47"/>
      <c r="IF170" s="47"/>
      <c r="IG170" s="47"/>
      <c r="IH170" s="47"/>
      <c r="II170" s="47"/>
      <c r="IJ170" s="47"/>
      <c r="IK170" s="47"/>
      <c r="IL170" s="47"/>
      <c r="IM170" s="47"/>
      <c r="IN170" s="47"/>
      <c r="IO170" s="47"/>
      <c r="IP170" s="47"/>
      <c r="IQ170" s="47"/>
      <c r="IR170" s="47"/>
      <c r="IS170" s="47"/>
      <c r="IT170" s="47"/>
      <c r="IU170" s="47"/>
      <c r="IV170" s="47"/>
      <c r="IW170" s="47"/>
      <c r="IX170" s="47"/>
      <c r="IY170" s="47"/>
      <c r="IZ170" s="47"/>
      <c r="JA170" s="47"/>
      <c r="JB170" s="47"/>
      <c r="JC170" s="47"/>
      <c r="JD170" s="47"/>
      <c r="JE170" s="47"/>
      <c r="JF170" s="47"/>
      <c r="JG170" s="47"/>
      <c r="JH170" s="47"/>
      <c r="JI170" s="47"/>
      <c r="JJ170" s="47"/>
      <c r="JK170" s="47"/>
      <c r="JL170" s="47"/>
      <c r="JM170" s="47"/>
      <c r="JN170" s="47"/>
      <c r="JO170" s="47"/>
      <c r="JP170" s="47"/>
      <c r="JQ170" s="47"/>
      <c r="JR170" s="47"/>
      <c r="JS170" s="47"/>
      <c r="JT170" s="47"/>
      <c r="JU170" s="47"/>
      <c r="JV170" s="47"/>
      <c r="JW170" s="47"/>
      <c r="JX170" s="47"/>
      <c r="JY170" s="47"/>
      <c r="JZ170" s="47"/>
      <c r="KA170" s="47"/>
      <c r="KB170" s="47"/>
      <c r="KC170" s="47"/>
      <c r="KD170" s="47"/>
      <c r="KE170" s="47"/>
      <c r="KF170" s="47"/>
      <c r="KG170" s="47"/>
      <c r="KH170" s="47"/>
      <c r="KI170" s="47"/>
      <c r="KJ170" s="47"/>
      <c r="KK170" s="47"/>
      <c r="KL170" s="47"/>
      <c r="KM170" s="47"/>
      <c r="KN170" s="47"/>
      <c r="KO170" s="47"/>
      <c r="KP170" s="47"/>
      <c r="KQ170" s="47"/>
      <c r="KR170" s="47"/>
      <c r="KS170" s="47"/>
      <c r="KT170" s="47"/>
      <c r="KU170" s="47"/>
      <c r="KV170" s="47"/>
      <c r="KW170" s="47"/>
      <c r="KX170" s="47"/>
      <c r="KY170" s="47"/>
      <c r="KZ170" s="47"/>
      <c r="LA170" s="47"/>
      <c r="LB170" s="47"/>
      <c r="LC170" s="47"/>
      <c r="LD170" s="47"/>
      <c r="LE170" s="47"/>
      <c r="LF170" s="47"/>
      <c r="LG170" s="47"/>
      <c r="LH170" s="47"/>
      <c r="LI170" s="47"/>
      <c r="LJ170" s="47"/>
      <c r="LK170" s="47"/>
      <c r="LL170" s="47"/>
      <c r="LM170" s="47"/>
      <c r="LN170" s="47"/>
      <c r="LO170" s="47"/>
      <c r="LP170" s="47"/>
      <c r="LQ170" s="47"/>
      <c r="LR170" s="47"/>
      <c r="LS170" s="47"/>
      <c r="LT170" s="47"/>
      <c r="LU170" s="47"/>
      <c r="LV170" s="47"/>
      <c r="LW170" s="47"/>
      <c r="LX170" s="47"/>
      <c r="LY170" s="47"/>
      <c r="LZ170" s="47"/>
      <c r="MA170" s="47"/>
      <c r="MB170" s="47"/>
      <c r="MC170" s="47"/>
      <c r="MD170" s="47"/>
      <c r="ME170" s="47"/>
      <c r="MF170" s="47"/>
      <c r="MG170" s="47"/>
      <c r="MH170" s="47"/>
      <c r="MI170" s="47"/>
      <c r="MJ170" s="47"/>
      <c r="MK170" s="47"/>
      <c r="ML170" s="47"/>
      <c r="MM170" s="47"/>
      <c r="MN170" s="47"/>
      <c r="MO170" s="47"/>
      <c r="MP170" s="47"/>
      <c r="MQ170" s="47"/>
      <c r="MR170" s="47"/>
      <c r="MS170" s="47"/>
      <c r="MT170" s="47"/>
      <c r="MU170" s="47"/>
      <c r="MV170" s="47"/>
      <c r="MW170" s="47"/>
      <c r="MX170" s="47"/>
      <c r="MY170" s="47"/>
      <c r="MZ170" s="47"/>
      <c r="NA170" s="47"/>
      <c r="NB170" s="47"/>
      <c r="NC170" s="47"/>
      <c r="ND170" s="47"/>
      <c r="NE170" s="47"/>
      <c r="NF170" s="47"/>
      <c r="NG170" s="47"/>
      <c r="NH170" s="47"/>
      <c r="NI170" s="47"/>
      <c r="NJ170" s="47"/>
      <c r="NK170" s="47"/>
      <c r="NL170" s="47"/>
      <c r="NM170" s="47"/>
      <c r="NN170" s="47"/>
      <c r="NO170" s="47"/>
      <c r="NP170" s="47"/>
      <c r="NQ170" s="47"/>
      <c r="NR170" s="47"/>
      <c r="NS170" s="47"/>
      <c r="NT170" s="47"/>
      <c r="NU170" s="47"/>
      <c r="NV170" s="47"/>
      <c r="NW170" s="47"/>
      <c r="NX170" s="47"/>
      <c r="NY170" s="47"/>
      <c r="NZ170" s="47"/>
      <c r="OA170" s="47"/>
      <c r="OB170" s="47"/>
      <c r="OC170" s="47"/>
      <c r="OD170" s="47"/>
      <c r="OE170" s="47"/>
      <c r="OF170" s="47"/>
      <c r="OG170" s="47"/>
      <c r="OH170" s="47"/>
      <c r="OI170" s="47"/>
      <c r="OJ170" s="47"/>
      <c r="OK170" s="47"/>
      <c r="OL170" s="47"/>
      <c r="OM170" s="47"/>
      <c r="ON170" s="47"/>
      <c r="OO170" s="47"/>
      <c r="OP170" s="47"/>
      <c r="OQ170" s="47"/>
      <c r="OR170" s="47"/>
      <c r="OS170" s="47"/>
      <c r="OT170" s="47"/>
      <c r="OU170" s="47"/>
      <c r="OV170" s="47"/>
      <c r="OW170" s="47"/>
      <c r="OX170" s="47"/>
      <c r="OY170" s="47"/>
      <c r="OZ170" s="47"/>
      <c r="PA170" s="47"/>
      <c r="PB170" s="47"/>
      <c r="PC170" s="47"/>
      <c r="PD170" s="47"/>
      <c r="PE170" s="47"/>
      <c r="PF170" s="47"/>
      <c r="PG170" s="47"/>
      <c r="PH170" s="47"/>
      <c r="PI170" s="47"/>
      <c r="PJ170" s="47"/>
      <c r="PK170" s="47"/>
      <c r="PL170" s="47"/>
      <c r="PM170" s="47"/>
      <c r="PN170" s="47"/>
      <c r="PO170" s="47"/>
      <c r="PP170" s="47"/>
      <c r="PQ170" s="47"/>
      <c r="PR170" s="47"/>
      <c r="PS170" s="47"/>
      <c r="PT170" s="47"/>
      <c r="PU170" s="47"/>
      <c r="PV170" s="47"/>
      <c r="PW170" s="47"/>
      <c r="PX170" s="47"/>
      <c r="PY170" s="47"/>
      <c r="PZ170" s="47"/>
      <c r="QA170" s="47"/>
      <c r="QB170" s="47"/>
      <c r="QC170" s="47"/>
      <c r="QD170" s="47"/>
      <c r="QE170" s="47"/>
      <c r="QF170" s="47"/>
      <c r="QG170" s="47"/>
      <c r="QH170" s="47"/>
      <c r="QI170" s="47"/>
      <c r="QJ170" s="47"/>
      <c r="QK170" s="47"/>
      <c r="QL170" s="47"/>
      <c r="QM170" s="47"/>
      <c r="QN170" s="47"/>
      <c r="QO170" s="47"/>
      <c r="QP170" s="47"/>
      <c r="QQ170" s="47"/>
      <c r="QR170" s="47"/>
      <c r="QS170" s="47"/>
      <c r="QT170" s="47"/>
      <c r="QU170" s="47"/>
      <c r="QV170" s="47"/>
      <c r="QW170" s="47"/>
      <c r="QX170" s="47"/>
      <c r="QY170" s="47"/>
      <c r="QZ170" s="47"/>
      <c r="RA170" s="47"/>
      <c r="RB170" s="47"/>
      <c r="RC170" s="47"/>
      <c r="RD170" s="47"/>
      <c r="RE170" s="47"/>
      <c r="RF170" s="47"/>
      <c r="RG170" s="47"/>
      <c r="RH170" s="47"/>
      <c r="RI170" s="47"/>
      <c r="RJ170" s="47"/>
      <c r="RK170" s="47"/>
      <c r="RL170" s="47"/>
      <c r="RM170" s="47"/>
      <c r="RN170" s="47"/>
      <c r="RO170" s="47"/>
      <c r="RP170" s="47"/>
      <c r="RQ170" s="47"/>
      <c r="RR170" s="47"/>
      <c r="RS170" s="47"/>
      <c r="RT170" s="47"/>
      <c r="RU170" s="47"/>
      <c r="RV170" s="47"/>
      <c r="RW170" s="47"/>
      <c r="RX170" s="47"/>
      <c r="RY170" s="47"/>
      <c r="RZ170" s="47"/>
      <c r="SA170" s="47"/>
      <c r="SB170" s="47"/>
      <c r="SC170" s="47"/>
      <c r="SD170" s="47"/>
      <c r="SE170" s="47"/>
      <c r="SF170" s="47"/>
      <c r="SG170" s="47"/>
      <c r="SH170" s="47"/>
      <c r="SI170" s="47"/>
      <c r="SJ170" s="47"/>
      <c r="SK170" s="47"/>
    </row>
    <row r="171" spans="1:505" s="48" customFormat="1" ht="25.5" x14ac:dyDescent="0.25">
      <c r="A171" s="2" t="s">
        <v>168</v>
      </c>
      <c r="B171" s="160"/>
      <c r="C171" s="160"/>
      <c r="D171" s="160"/>
      <c r="E171" s="160"/>
      <c r="F171" s="160"/>
      <c r="G171" s="160"/>
      <c r="H171" s="160"/>
      <c r="I171" s="230" t="e">
        <f t="shared" si="52"/>
        <v>#DIV/0!</v>
      </c>
      <c r="J171" s="230" t="e">
        <f t="shared" si="53"/>
        <v>#DIV/0!</v>
      </c>
      <c r="K171" s="160"/>
      <c r="L171" s="160"/>
      <c r="M171" s="160"/>
      <c r="N171" s="230" t="e">
        <f t="shared" si="61"/>
        <v>#DIV/0!</v>
      </c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  <c r="GD171" s="47"/>
      <c r="GE171" s="47"/>
      <c r="GF171" s="47"/>
      <c r="GG171" s="47"/>
      <c r="GH171" s="47"/>
      <c r="GI171" s="47"/>
      <c r="GJ171" s="47"/>
      <c r="GK171" s="47"/>
      <c r="GL171" s="47"/>
      <c r="GM171" s="47"/>
      <c r="GN171" s="47"/>
      <c r="GO171" s="47"/>
      <c r="GP171" s="47"/>
      <c r="GQ171" s="47"/>
      <c r="GR171" s="47"/>
      <c r="GS171" s="47"/>
      <c r="GT171" s="47"/>
      <c r="GU171" s="47"/>
      <c r="GV171" s="47"/>
      <c r="GW171" s="47"/>
      <c r="GX171" s="47"/>
      <c r="GY171" s="47"/>
      <c r="GZ171" s="47"/>
      <c r="HA171" s="47"/>
      <c r="HB171" s="47"/>
      <c r="HC171" s="47"/>
      <c r="HD171" s="47"/>
      <c r="HE171" s="47"/>
      <c r="HF171" s="47"/>
      <c r="HG171" s="47"/>
      <c r="HH171" s="47"/>
      <c r="HI171" s="47"/>
      <c r="HJ171" s="47"/>
      <c r="HK171" s="47"/>
      <c r="HL171" s="47"/>
      <c r="HM171" s="47"/>
      <c r="HN171" s="47"/>
      <c r="HO171" s="47"/>
      <c r="HP171" s="47"/>
      <c r="HQ171" s="47"/>
      <c r="HR171" s="47"/>
      <c r="HS171" s="47"/>
      <c r="HT171" s="47"/>
      <c r="HU171" s="47"/>
      <c r="HV171" s="47"/>
      <c r="HW171" s="47"/>
      <c r="HX171" s="47"/>
      <c r="HY171" s="47"/>
      <c r="HZ171" s="47"/>
      <c r="IA171" s="47"/>
      <c r="IB171" s="47"/>
      <c r="IC171" s="47"/>
      <c r="ID171" s="47"/>
      <c r="IE171" s="47"/>
      <c r="IF171" s="47"/>
      <c r="IG171" s="47"/>
      <c r="IH171" s="47"/>
      <c r="II171" s="47"/>
      <c r="IJ171" s="47"/>
      <c r="IK171" s="47"/>
      <c r="IL171" s="47"/>
      <c r="IM171" s="47"/>
      <c r="IN171" s="47"/>
      <c r="IO171" s="47"/>
      <c r="IP171" s="47"/>
      <c r="IQ171" s="47"/>
      <c r="IR171" s="47"/>
      <c r="IS171" s="47"/>
      <c r="IT171" s="47"/>
      <c r="IU171" s="47"/>
      <c r="IV171" s="47"/>
      <c r="IW171" s="47"/>
      <c r="IX171" s="47"/>
      <c r="IY171" s="47"/>
      <c r="IZ171" s="47"/>
      <c r="JA171" s="47"/>
      <c r="JB171" s="47"/>
      <c r="JC171" s="47"/>
      <c r="JD171" s="47"/>
      <c r="JE171" s="47"/>
      <c r="JF171" s="47"/>
      <c r="JG171" s="47"/>
      <c r="JH171" s="47"/>
      <c r="JI171" s="47"/>
      <c r="JJ171" s="47"/>
      <c r="JK171" s="47"/>
      <c r="JL171" s="47"/>
      <c r="JM171" s="47"/>
      <c r="JN171" s="47"/>
      <c r="JO171" s="47"/>
      <c r="JP171" s="47"/>
      <c r="JQ171" s="47"/>
      <c r="JR171" s="47"/>
      <c r="JS171" s="47"/>
      <c r="JT171" s="47"/>
      <c r="JU171" s="47"/>
      <c r="JV171" s="47"/>
      <c r="JW171" s="47"/>
      <c r="JX171" s="47"/>
      <c r="JY171" s="47"/>
      <c r="JZ171" s="47"/>
      <c r="KA171" s="47"/>
      <c r="KB171" s="47"/>
      <c r="KC171" s="47"/>
      <c r="KD171" s="47"/>
      <c r="KE171" s="47"/>
      <c r="KF171" s="47"/>
      <c r="KG171" s="47"/>
      <c r="KH171" s="47"/>
      <c r="KI171" s="47"/>
      <c r="KJ171" s="47"/>
      <c r="KK171" s="47"/>
      <c r="KL171" s="47"/>
      <c r="KM171" s="47"/>
      <c r="KN171" s="47"/>
      <c r="KO171" s="47"/>
      <c r="KP171" s="47"/>
      <c r="KQ171" s="47"/>
      <c r="KR171" s="47"/>
      <c r="KS171" s="47"/>
      <c r="KT171" s="47"/>
      <c r="KU171" s="47"/>
      <c r="KV171" s="47"/>
      <c r="KW171" s="47"/>
      <c r="KX171" s="47"/>
      <c r="KY171" s="47"/>
      <c r="KZ171" s="47"/>
      <c r="LA171" s="47"/>
      <c r="LB171" s="47"/>
      <c r="LC171" s="47"/>
      <c r="LD171" s="47"/>
      <c r="LE171" s="47"/>
      <c r="LF171" s="47"/>
      <c r="LG171" s="47"/>
      <c r="LH171" s="47"/>
      <c r="LI171" s="47"/>
      <c r="LJ171" s="47"/>
      <c r="LK171" s="47"/>
      <c r="LL171" s="47"/>
      <c r="LM171" s="47"/>
      <c r="LN171" s="47"/>
      <c r="LO171" s="47"/>
      <c r="LP171" s="47"/>
      <c r="LQ171" s="47"/>
      <c r="LR171" s="47"/>
      <c r="LS171" s="47"/>
      <c r="LT171" s="47"/>
      <c r="LU171" s="47"/>
      <c r="LV171" s="47"/>
      <c r="LW171" s="47"/>
      <c r="LX171" s="47"/>
      <c r="LY171" s="47"/>
      <c r="LZ171" s="47"/>
      <c r="MA171" s="47"/>
      <c r="MB171" s="47"/>
      <c r="MC171" s="47"/>
      <c r="MD171" s="47"/>
      <c r="ME171" s="47"/>
      <c r="MF171" s="47"/>
      <c r="MG171" s="47"/>
      <c r="MH171" s="47"/>
      <c r="MI171" s="47"/>
      <c r="MJ171" s="47"/>
      <c r="MK171" s="47"/>
      <c r="ML171" s="47"/>
      <c r="MM171" s="47"/>
      <c r="MN171" s="47"/>
      <c r="MO171" s="47"/>
      <c r="MP171" s="47"/>
      <c r="MQ171" s="47"/>
      <c r="MR171" s="47"/>
      <c r="MS171" s="47"/>
      <c r="MT171" s="47"/>
      <c r="MU171" s="47"/>
      <c r="MV171" s="47"/>
      <c r="MW171" s="47"/>
      <c r="MX171" s="47"/>
      <c r="MY171" s="47"/>
      <c r="MZ171" s="47"/>
      <c r="NA171" s="47"/>
      <c r="NB171" s="47"/>
      <c r="NC171" s="47"/>
      <c r="ND171" s="47"/>
      <c r="NE171" s="47"/>
      <c r="NF171" s="47"/>
      <c r="NG171" s="47"/>
      <c r="NH171" s="47"/>
      <c r="NI171" s="47"/>
      <c r="NJ171" s="47"/>
      <c r="NK171" s="47"/>
      <c r="NL171" s="47"/>
      <c r="NM171" s="47"/>
      <c r="NN171" s="47"/>
      <c r="NO171" s="47"/>
      <c r="NP171" s="47"/>
      <c r="NQ171" s="47"/>
      <c r="NR171" s="47"/>
      <c r="NS171" s="47"/>
      <c r="NT171" s="47"/>
      <c r="NU171" s="47"/>
      <c r="NV171" s="47"/>
      <c r="NW171" s="47"/>
      <c r="NX171" s="47"/>
      <c r="NY171" s="47"/>
      <c r="NZ171" s="47"/>
      <c r="OA171" s="47"/>
      <c r="OB171" s="47"/>
      <c r="OC171" s="47"/>
      <c r="OD171" s="47"/>
      <c r="OE171" s="47"/>
      <c r="OF171" s="47"/>
      <c r="OG171" s="47"/>
      <c r="OH171" s="47"/>
      <c r="OI171" s="47"/>
      <c r="OJ171" s="47"/>
      <c r="OK171" s="47"/>
      <c r="OL171" s="47"/>
      <c r="OM171" s="47"/>
      <c r="ON171" s="47"/>
      <c r="OO171" s="47"/>
      <c r="OP171" s="47"/>
      <c r="OQ171" s="47"/>
      <c r="OR171" s="47"/>
      <c r="OS171" s="47"/>
      <c r="OT171" s="47"/>
      <c r="OU171" s="47"/>
      <c r="OV171" s="47"/>
      <c r="OW171" s="47"/>
      <c r="OX171" s="47"/>
      <c r="OY171" s="47"/>
      <c r="OZ171" s="47"/>
      <c r="PA171" s="47"/>
      <c r="PB171" s="47"/>
      <c r="PC171" s="47"/>
      <c r="PD171" s="47"/>
      <c r="PE171" s="47"/>
      <c r="PF171" s="47"/>
      <c r="PG171" s="47"/>
      <c r="PH171" s="47"/>
      <c r="PI171" s="47"/>
      <c r="PJ171" s="47"/>
      <c r="PK171" s="47"/>
      <c r="PL171" s="47"/>
      <c r="PM171" s="47"/>
      <c r="PN171" s="47"/>
      <c r="PO171" s="47"/>
      <c r="PP171" s="47"/>
      <c r="PQ171" s="47"/>
      <c r="PR171" s="47"/>
      <c r="PS171" s="47"/>
      <c r="PT171" s="47"/>
      <c r="PU171" s="47"/>
      <c r="PV171" s="47"/>
      <c r="PW171" s="47"/>
      <c r="PX171" s="47"/>
      <c r="PY171" s="47"/>
      <c r="PZ171" s="47"/>
      <c r="QA171" s="47"/>
      <c r="QB171" s="47"/>
      <c r="QC171" s="47"/>
      <c r="QD171" s="47"/>
      <c r="QE171" s="47"/>
      <c r="QF171" s="47"/>
      <c r="QG171" s="47"/>
      <c r="QH171" s="47"/>
      <c r="QI171" s="47"/>
      <c r="QJ171" s="47"/>
      <c r="QK171" s="47"/>
      <c r="QL171" s="47"/>
      <c r="QM171" s="47"/>
      <c r="QN171" s="47"/>
      <c r="QO171" s="47"/>
      <c r="QP171" s="47"/>
      <c r="QQ171" s="47"/>
      <c r="QR171" s="47"/>
      <c r="QS171" s="47"/>
      <c r="QT171" s="47"/>
      <c r="QU171" s="47"/>
      <c r="QV171" s="47"/>
      <c r="QW171" s="47"/>
      <c r="QX171" s="47"/>
      <c r="QY171" s="47"/>
      <c r="QZ171" s="47"/>
      <c r="RA171" s="47"/>
      <c r="RB171" s="47"/>
      <c r="RC171" s="47"/>
      <c r="RD171" s="47"/>
      <c r="RE171" s="47"/>
      <c r="RF171" s="47"/>
      <c r="RG171" s="47"/>
      <c r="RH171" s="47"/>
      <c r="RI171" s="47"/>
      <c r="RJ171" s="47"/>
      <c r="RK171" s="47"/>
      <c r="RL171" s="47"/>
      <c r="RM171" s="47"/>
      <c r="RN171" s="47"/>
      <c r="RO171" s="47"/>
      <c r="RP171" s="47"/>
      <c r="RQ171" s="47"/>
      <c r="RR171" s="47"/>
      <c r="RS171" s="47"/>
      <c r="RT171" s="47"/>
      <c r="RU171" s="47"/>
      <c r="RV171" s="47"/>
      <c r="RW171" s="47"/>
      <c r="RX171" s="47"/>
      <c r="RY171" s="47"/>
      <c r="RZ171" s="47"/>
      <c r="SA171" s="47"/>
      <c r="SB171" s="47"/>
      <c r="SC171" s="47"/>
      <c r="SD171" s="47"/>
      <c r="SE171" s="47"/>
      <c r="SF171" s="47"/>
      <c r="SG171" s="47"/>
      <c r="SH171" s="47"/>
      <c r="SI171" s="47"/>
      <c r="SJ171" s="47"/>
      <c r="SK171" s="47"/>
    </row>
    <row r="172" spans="1:505" s="48" customFormat="1" ht="15" x14ac:dyDescent="0.25">
      <c r="A172" s="3"/>
      <c r="B172" s="160"/>
      <c r="C172" s="160"/>
      <c r="D172" s="160"/>
      <c r="E172" s="160"/>
      <c r="F172" s="160"/>
      <c r="G172" s="160"/>
      <c r="H172" s="160"/>
      <c r="I172" s="230" t="e">
        <f t="shared" si="52"/>
        <v>#DIV/0!</v>
      </c>
      <c r="J172" s="230" t="e">
        <f t="shared" si="53"/>
        <v>#DIV/0!</v>
      </c>
      <c r="K172" s="160"/>
      <c r="L172" s="160"/>
      <c r="M172" s="160"/>
      <c r="N172" s="230" t="e">
        <f t="shared" si="61"/>
        <v>#DIV/0!</v>
      </c>
      <c r="O172" s="10"/>
      <c r="P172" s="10"/>
      <c r="Q172" s="10"/>
      <c r="R172" s="10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  <c r="FP172" s="47"/>
      <c r="FQ172" s="47"/>
      <c r="FR172" s="47"/>
      <c r="FS172" s="47"/>
      <c r="FT172" s="47"/>
      <c r="FU172" s="47"/>
      <c r="FV172" s="47"/>
      <c r="FW172" s="47"/>
      <c r="FX172" s="47"/>
      <c r="FY172" s="47"/>
      <c r="FZ172" s="47"/>
      <c r="GA172" s="47"/>
      <c r="GB172" s="47"/>
      <c r="GC172" s="47"/>
      <c r="GD172" s="47"/>
      <c r="GE172" s="47"/>
      <c r="GF172" s="47"/>
      <c r="GG172" s="47"/>
      <c r="GH172" s="47"/>
      <c r="GI172" s="47"/>
      <c r="GJ172" s="47"/>
      <c r="GK172" s="47"/>
      <c r="GL172" s="47"/>
      <c r="GM172" s="47"/>
      <c r="GN172" s="47"/>
      <c r="GO172" s="47"/>
      <c r="GP172" s="47"/>
      <c r="GQ172" s="47"/>
      <c r="GR172" s="47"/>
      <c r="GS172" s="47"/>
      <c r="GT172" s="47"/>
      <c r="GU172" s="47"/>
      <c r="GV172" s="47"/>
      <c r="GW172" s="47"/>
      <c r="GX172" s="47"/>
      <c r="GY172" s="47"/>
      <c r="GZ172" s="47"/>
      <c r="HA172" s="47"/>
      <c r="HB172" s="47"/>
      <c r="HC172" s="47"/>
      <c r="HD172" s="47"/>
      <c r="HE172" s="47"/>
      <c r="HF172" s="47"/>
      <c r="HG172" s="47"/>
      <c r="HH172" s="47"/>
      <c r="HI172" s="47"/>
      <c r="HJ172" s="47"/>
      <c r="HK172" s="47"/>
      <c r="HL172" s="47"/>
      <c r="HM172" s="47"/>
      <c r="HN172" s="47"/>
      <c r="HO172" s="47"/>
      <c r="HP172" s="47"/>
      <c r="HQ172" s="47"/>
      <c r="HR172" s="47"/>
      <c r="HS172" s="47"/>
      <c r="HT172" s="47"/>
      <c r="HU172" s="47"/>
      <c r="HV172" s="47"/>
      <c r="HW172" s="47"/>
      <c r="HX172" s="47"/>
      <c r="HY172" s="47"/>
      <c r="HZ172" s="47"/>
      <c r="IA172" s="47"/>
      <c r="IB172" s="47"/>
      <c r="IC172" s="47"/>
      <c r="ID172" s="47"/>
      <c r="IE172" s="47"/>
      <c r="IF172" s="47"/>
      <c r="IG172" s="47"/>
      <c r="IH172" s="47"/>
      <c r="II172" s="47"/>
      <c r="IJ172" s="47"/>
      <c r="IK172" s="47"/>
      <c r="IL172" s="47"/>
      <c r="IM172" s="47"/>
      <c r="IN172" s="47"/>
      <c r="IO172" s="47"/>
      <c r="IP172" s="47"/>
      <c r="IQ172" s="47"/>
      <c r="IR172" s="47"/>
      <c r="IS172" s="47"/>
      <c r="IT172" s="47"/>
      <c r="IU172" s="47"/>
      <c r="IV172" s="47"/>
      <c r="IW172" s="47"/>
      <c r="IX172" s="47"/>
      <c r="IY172" s="47"/>
      <c r="IZ172" s="47"/>
      <c r="JA172" s="47"/>
      <c r="JB172" s="47"/>
      <c r="JC172" s="47"/>
      <c r="JD172" s="47"/>
      <c r="JE172" s="47"/>
      <c r="JF172" s="47"/>
      <c r="JG172" s="47"/>
      <c r="JH172" s="47"/>
      <c r="JI172" s="47"/>
      <c r="JJ172" s="47"/>
      <c r="JK172" s="47"/>
      <c r="JL172" s="47"/>
      <c r="JM172" s="47"/>
      <c r="JN172" s="47"/>
      <c r="JO172" s="47"/>
      <c r="JP172" s="47"/>
      <c r="JQ172" s="47"/>
      <c r="JR172" s="47"/>
      <c r="JS172" s="47"/>
      <c r="JT172" s="47"/>
      <c r="JU172" s="47"/>
      <c r="JV172" s="47"/>
      <c r="JW172" s="47"/>
      <c r="JX172" s="47"/>
      <c r="JY172" s="47"/>
      <c r="JZ172" s="47"/>
      <c r="KA172" s="47"/>
      <c r="KB172" s="47"/>
      <c r="KC172" s="47"/>
      <c r="KD172" s="47"/>
      <c r="KE172" s="47"/>
      <c r="KF172" s="47"/>
      <c r="KG172" s="47"/>
      <c r="KH172" s="47"/>
      <c r="KI172" s="47"/>
      <c r="KJ172" s="47"/>
      <c r="KK172" s="47"/>
      <c r="KL172" s="47"/>
      <c r="KM172" s="47"/>
      <c r="KN172" s="47"/>
      <c r="KO172" s="47"/>
      <c r="KP172" s="47"/>
      <c r="KQ172" s="47"/>
      <c r="KR172" s="47"/>
      <c r="KS172" s="47"/>
      <c r="KT172" s="47"/>
      <c r="KU172" s="47"/>
      <c r="KV172" s="47"/>
      <c r="KW172" s="47"/>
      <c r="KX172" s="47"/>
      <c r="KY172" s="47"/>
      <c r="KZ172" s="47"/>
      <c r="LA172" s="47"/>
      <c r="LB172" s="47"/>
      <c r="LC172" s="47"/>
      <c r="LD172" s="47"/>
      <c r="LE172" s="47"/>
      <c r="LF172" s="47"/>
      <c r="LG172" s="47"/>
      <c r="LH172" s="47"/>
      <c r="LI172" s="47"/>
      <c r="LJ172" s="47"/>
      <c r="LK172" s="47"/>
      <c r="LL172" s="47"/>
      <c r="LM172" s="47"/>
      <c r="LN172" s="47"/>
      <c r="LO172" s="47"/>
      <c r="LP172" s="47"/>
      <c r="LQ172" s="47"/>
      <c r="LR172" s="47"/>
      <c r="LS172" s="47"/>
      <c r="LT172" s="47"/>
      <c r="LU172" s="47"/>
      <c r="LV172" s="47"/>
      <c r="LW172" s="47"/>
      <c r="LX172" s="47"/>
      <c r="LY172" s="47"/>
      <c r="LZ172" s="47"/>
      <c r="MA172" s="47"/>
      <c r="MB172" s="47"/>
      <c r="MC172" s="47"/>
      <c r="MD172" s="47"/>
      <c r="ME172" s="47"/>
      <c r="MF172" s="47"/>
      <c r="MG172" s="47"/>
      <c r="MH172" s="47"/>
      <c r="MI172" s="47"/>
      <c r="MJ172" s="47"/>
      <c r="MK172" s="47"/>
      <c r="ML172" s="47"/>
      <c r="MM172" s="47"/>
      <c r="MN172" s="47"/>
      <c r="MO172" s="47"/>
      <c r="MP172" s="47"/>
      <c r="MQ172" s="47"/>
      <c r="MR172" s="47"/>
      <c r="MS172" s="47"/>
      <c r="MT172" s="47"/>
      <c r="MU172" s="47"/>
      <c r="MV172" s="47"/>
      <c r="MW172" s="47"/>
      <c r="MX172" s="47"/>
      <c r="MY172" s="47"/>
      <c r="MZ172" s="47"/>
      <c r="NA172" s="47"/>
      <c r="NB172" s="47"/>
      <c r="NC172" s="47"/>
      <c r="ND172" s="47"/>
      <c r="NE172" s="47"/>
      <c r="NF172" s="47"/>
      <c r="NG172" s="47"/>
      <c r="NH172" s="47"/>
      <c r="NI172" s="47"/>
      <c r="NJ172" s="47"/>
      <c r="NK172" s="47"/>
      <c r="NL172" s="47"/>
      <c r="NM172" s="47"/>
      <c r="NN172" s="47"/>
      <c r="NO172" s="47"/>
      <c r="NP172" s="47"/>
      <c r="NQ172" s="47"/>
      <c r="NR172" s="47"/>
      <c r="NS172" s="47"/>
      <c r="NT172" s="47"/>
      <c r="NU172" s="47"/>
      <c r="NV172" s="47"/>
      <c r="NW172" s="47"/>
      <c r="NX172" s="47"/>
      <c r="NY172" s="47"/>
      <c r="NZ172" s="47"/>
      <c r="OA172" s="47"/>
      <c r="OB172" s="47"/>
      <c r="OC172" s="47"/>
      <c r="OD172" s="47"/>
      <c r="OE172" s="47"/>
      <c r="OF172" s="47"/>
      <c r="OG172" s="47"/>
      <c r="OH172" s="47"/>
      <c r="OI172" s="47"/>
      <c r="OJ172" s="47"/>
      <c r="OK172" s="47"/>
      <c r="OL172" s="47"/>
      <c r="OM172" s="47"/>
      <c r="ON172" s="47"/>
      <c r="OO172" s="47"/>
      <c r="OP172" s="47"/>
      <c r="OQ172" s="47"/>
      <c r="OR172" s="47"/>
      <c r="OS172" s="47"/>
      <c r="OT172" s="47"/>
      <c r="OU172" s="47"/>
      <c r="OV172" s="47"/>
      <c r="OW172" s="47"/>
      <c r="OX172" s="47"/>
      <c r="OY172" s="47"/>
      <c r="OZ172" s="47"/>
      <c r="PA172" s="47"/>
      <c r="PB172" s="47"/>
      <c r="PC172" s="47"/>
      <c r="PD172" s="47"/>
      <c r="PE172" s="47"/>
      <c r="PF172" s="47"/>
      <c r="PG172" s="47"/>
      <c r="PH172" s="47"/>
      <c r="PI172" s="47"/>
      <c r="PJ172" s="47"/>
      <c r="PK172" s="47"/>
      <c r="PL172" s="47"/>
      <c r="PM172" s="47"/>
      <c r="PN172" s="47"/>
      <c r="PO172" s="47"/>
      <c r="PP172" s="47"/>
      <c r="PQ172" s="47"/>
      <c r="PR172" s="47"/>
      <c r="PS172" s="47"/>
      <c r="PT172" s="47"/>
      <c r="PU172" s="47"/>
      <c r="PV172" s="47"/>
      <c r="PW172" s="47"/>
      <c r="PX172" s="47"/>
      <c r="PY172" s="47"/>
      <c r="PZ172" s="47"/>
      <c r="QA172" s="47"/>
      <c r="QB172" s="47"/>
      <c r="QC172" s="47"/>
      <c r="QD172" s="47"/>
      <c r="QE172" s="47"/>
      <c r="QF172" s="47"/>
      <c r="QG172" s="47"/>
      <c r="QH172" s="47"/>
      <c r="QI172" s="47"/>
      <c r="QJ172" s="47"/>
      <c r="QK172" s="47"/>
      <c r="QL172" s="47"/>
      <c r="QM172" s="47"/>
      <c r="QN172" s="47"/>
      <c r="QO172" s="47"/>
      <c r="QP172" s="47"/>
      <c r="QQ172" s="47"/>
      <c r="QR172" s="47"/>
      <c r="QS172" s="47"/>
      <c r="QT172" s="47"/>
      <c r="QU172" s="47"/>
      <c r="QV172" s="47"/>
      <c r="QW172" s="47"/>
      <c r="QX172" s="47"/>
      <c r="QY172" s="47"/>
      <c r="QZ172" s="47"/>
      <c r="RA172" s="47"/>
      <c r="RB172" s="47"/>
      <c r="RC172" s="47"/>
      <c r="RD172" s="47"/>
      <c r="RE172" s="47"/>
      <c r="RF172" s="47"/>
      <c r="RG172" s="47"/>
      <c r="RH172" s="47"/>
      <c r="RI172" s="47"/>
      <c r="RJ172" s="47"/>
      <c r="RK172" s="47"/>
      <c r="RL172" s="47"/>
      <c r="RM172" s="47"/>
      <c r="RN172" s="47"/>
      <c r="RO172" s="47"/>
      <c r="RP172" s="47"/>
      <c r="RQ172" s="47"/>
      <c r="RR172" s="47"/>
      <c r="RS172" s="47"/>
      <c r="RT172" s="47"/>
      <c r="RU172" s="47"/>
      <c r="RV172" s="47"/>
      <c r="RW172" s="47"/>
      <c r="RX172" s="47"/>
      <c r="RY172" s="47"/>
      <c r="RZ172" s="47"/>
      <c r="SA172" s="47"/>
      <c r="SB172" s="47"/>
      <c r="SC172" s="47"/>
      <c r="SD172" s="47"/>
      <c r="SE172" s="47"/>
      <c r="SF172" s="47"/>
      <c r="SG172" s="47"/>
      <c r="SH172" s="47"/>
      <c r="SI172" s="47"/>
      <c r="SJ172" s="47"/>
      <c r="SK172" s="47"/>
    </row>
    <row r="173" spans="1:505" s="48" customFormat="1" ht="15" x14ac:dyDescent="0.25">
      <c r="A173" s="3"/>
      <c r="B173" s="160"/>
      <c r="C173" s="160"/>
      <c r="D173" s="160"/>
      <c r="E173" s="160"/>
      <c r="F173" s="160"/>
      <c r="G173" s="160"/>
      <c r="H173" s="160"/>
      <c r="I173" s="230" t="e">
        <f t="shared" si="52"/>
        <v>#DIV/0!</v>
      </c>
      <c r="J173" s="230" t="e">
        <f t="shared" si="53"/>
        <v>#DIV/0!</v>
      </c>
      <c r="K173" s="160"/>
      <c r="L173" s="160"/>
      <c r="M173" s="160"/>
      <c r="N173" s="230" t="e">
        <f t="shared" si="61"/>
        <v>#DIV/0!</v>
      </c>
      <c r="O173" s="10"/>
      <c r="P173" s="10"/>
      <c r="Q173" s="10"/>
      <c r="R173" s="10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  <c r="FP173" s="47"/>
      <c r="FQ173" s="47"/>
      <c r="FR173" s="47"/>
      <c r="FS173" s="47"/>
      <c r="FT173" s="47"/>
      <c r="FU173" s="47"/>
      <c r="FV173" s="47"/>
      <c r="FW173" s="47"/>
      <c r="FX173" s="47"/>
      <c r="FY173" s="47"/>
      <c r="FZ173" s="47"/>
      <c r="GA173" s="47"/>
      <c r="GB173" s="47"/>
      <c r="GC173" s="47"/>
      <c r="GD173" s="47"/>
      <c r="GE173" s="47"/>
      <c r="GF173" s="47"/>
      <c r="GG173" s="47"/>
      <c r="GH173" s="47"/>
      <c r="GI173" s="47"/>
      <c r="GJ173" s="47"/>
      <c r="GK173" s="47"/>
      <c r="GL173" s="47"/>
      <c r="GM173" s="47"/>
      <c r="GN173" s="47"/>
      <c r="GO173" s="47"/>
      <c r="GP173" s="47"/>
      <c r="GQ173" s="47"/>
      <c r="GR173" s="47"/>
      <c r="GS173" s="47"/>
      <c r="GT173" s="47"/>
      <c r="GU173" s="47"/>
      <c r="GV173" s="47"/>
      <c r="GW173" s="47"/>
      <c r="GX173" s="47"/>
      <c r="GY173" s="47"/>
      <c r="GZ173" s="47"/>
      <c r="HA173" s="47"/>
      <c r="HB173" s="47"/>
      <c r="HC173" s="47"/>
      <c r="HD173" s="47"/>
      <c r="HE173" s="47"/>
      <c r="HF173" s="47"/>
      <c r="HG173" s="47"/>
      <c r="HH173" s="47"/>
      <c r="HI173" s="47"/>
      <c r="HJ173" s="47"/>
      <c r="HK173" s="47"/>
      <c r="HL173" s="47"/>
      <c r="HM173" s="47"/>
      <c r="HN173" s="47"/>
      <c r="HO173" s="47"/>
      <c r="HP173" s="47"/>
      <c r="HQ173" s="47"/>
      <c r="HR173" s="47"/>
      <c r="HS173" s="47"/>
      <c r="HT173" s="47"/>
      <c r="HU173" s="47"/>
      <c r="HV173" s="47"/>
      <c r="HW173" s="47"/>
      <c r="HX173" s="47"/>
      <c r="HY173" s="47"/>
      <c r="HZ173" s="47"/>
      <c r="IA173" s="47"/>
      <c r="IB173" s="47"/>
      <c r="IC173" s="47"/>
      <c r="ID173" s="47"/>
      <c r="IE173" s="47"/>
      <c r="IF173" s="47"/>
      <c r="IG173" s="47"/>
      <c r="IH173" s="47"/>
      <c r="II173" s="47"/>
      <c r="IJ173" s="47"/>
      <c r="IK173" s="47"/>
      <c r="IL173" s="47"/>
      <c r="IM173" s="47"/>
      <c r="IN173" s="47"/>
      <c r="IO173" s="47"/>
      <c r="IP173" s="47"/>
      <c r="IQ173" s="47"/>
      <c r="IR173" s="47"/>
      <c r="IS173" s="47"/>
      <c r="IT173" s="47"/>
      <c r="IU173" s="47"/>
      <c r="IV173" s="47"/>
      <c r="IW173" s="47"/>
      <c r="IX173" s="47"/>
      <c r="IY173" s="47"/>
      <c r="IZ173" s="47"/>
      <c r="JA173" s="47"/>
      <c r="JB173" s="47"/>
      <c r="JC173" s="47"/>
      <c r="JD173" s="47"/>
      <c r="JE173" s="47"/>
      <c r="JF173" s="47"/>
      <c r="JG173" s="47"/>
      <c r="JH173" s="47"/>
      <c r="JI173" s="47"/>
      <c r="JJ173" s="47"/>
      <c r="JK173" s="47"/>
      <c r="JL173" s="47"/>
      <c r="JM173" s="47"/>
      <c r="JN173" s="47"/>
      <c r="JO173" s="47"/>
      <c r="JP173" s="47"/>
      <c r="JQ173" s="47"/>
      <c r="JR173" s="47"/>
      <c r="JS173" s="47"/>
      <c r="JT173" s="47"/>
      <c r="JU173" s="47"/>
      <c r="JV173" s="47"/>
      <c r="JW173" s="47"/>
      <c r="JX173" s="47"/>
      <c r="JY173" s="47"/>
      <c r="JZ173" s="47"/>
      <c r="KA173" s="47"/>
      <c r="KB173" s="47"/>
      <c r="KC173" s="47"/>
      <c r="KD173" s="47"/>
      <c r="KE173" s="47"/>
      <c r="KF173" s="47"/>
      <c r="KG173" s="47"/>
      <c r="KH173" s="47"/>
      <c r="KI173" s="47"/>
      <c r="KJ173" s="47"/>
      <c r="KK173" s="47"/>
      <c r="KL173" s="47"/>
      <c r="KM173" s="47"/>
      <c r="KN173" s="47"/>
      <c r="KO173" s="47"/>
      <c r="KP173" s="47"/>
      <c r="KQ173" s="47"/>
      <c r="KR173" s="47"/>
      <c r="KS173" s="47"/>
      <c r="KT173" s="47"/>
      <c r="KU173" s="47"/>
      <c r="KV173" s="47"/>
      <c r="KW173" s="47"/>
      <c r="KX173" s="47"/>
      <c r="KY173" s="47"/>
      <c r="KZ173" s="47"/>
      <c r="LA173" s="47"/>
      <c r="LB173" s="47"/>
      <c r="LC173" s="47"/>
      <c r="LD173" s="47"/>
      <c r="LE173" s="47"/>
      <c r="LF173" s="47"/>
      <c r="LG173" s="47"/>
      <c r="LH173" s="47"/>
      <c r="LI173" s="47"/>
      <c r="LJ173" s="47"/>
      <c r="LK173" s="47"/>
      <c r="LL173" s="47"/>
      <c r="LM173" s="47"/>
      <c r="LN173" s="47"/>
      <c r="LO173" s="47"/>
      <c r="LP173" s="47"/>
      <c r="LQ173" s="47"/>
      <c r="LR173" s="47"/>
      <c r="LS173" s="47"/>
      <c r="LT173" s="47"/>
      <c r="LU173" s="47"/>
      <c r="LV173" s="47"/>
      <c r="LW173" s="47"/>
      <c r="LX173" s="47"/>
      <c r="LY173" s="47"/>
      <c r="LZ173" s="47"/>
      <c r="MA173" s="47"/>
      <c r="MB173" s="47"/>
      <c r="MC173" s="47"/>
      <c r="MD173" s="47"/>
      <c r="ME173" s="47"/>
      <c r="MF173" s="47"/>
      <c r="MG173" s="47"/>
      <c r="MH173" s="47"/>
      <c r="MI173" s="47"/>
      <c r="MJ173" s="47"/>
      <c r="MK173" s="47"/>
      <c r="ML173" s="47"/>
      <c r="MM173" s="47"/>
      <c r="MN173" s="47"/>
      <c r="MO173" s="47"/>
      <c r="MP173" s="47"/>
      <c r="MQ173" s="47"/>
      <c r="MR173" s="47"/>
      <c r="MS173" s="47"/>
      <c r="MT173" s="47"/>
      <c r="MU173" s="47"/>
      <c r="MV173" s="47"/>
      <c r="MW173" s="47"/>
      <c r="MX173" s="47"/>
      <c r="MY173" s="47"/>
      <c r="MZ173" s="47"/>
      <c r="NA173" s="47"/>
      <c r="NB173" s="47"/>
      <c r="NC173" s="47"/>
      <c r="ND173" s="47"/>
      <c r="NE173" s="47"/>
      <c r="NF173" s="47"/>
      <c r="NG173" s="47"/>
      <c r="NH173" s="47"/>
      <c r="NI173" s="47"/>
      <c r="NJ173" s="47"/>
      <c r="NK173" s="47"/>
      <c r="NL173" s="47"/>
      <c r="NM173" s="47"/>
      <c r="NN173" s="47"/>
      <c r="NO173" s="47"/>
      <c r="NP173" s="47"/>
      <c r="NQ173" s="47"/>
      <c r="NR173" s="47"/>
      <c r="NS173" s="47"/>
      <c r="NT173" s="47"/>
      <c r="NU173" s="47"/>
      <c r="NV173" s="47"/>
      <c r="NW173" s="47"/>
      <c r="NX173" s="47"/>
      <c r="NY173" s="47"/>
      <c r="NZ173" s="47"/>
      <c r="OA173" s="47"/>
      <c r="OB173" s="47"/>
      <c r="OC173" s="47"/>
      <c r="OD173" s="47"/>
      <c r="OE173" s="47"/>
      <c r="OF173" s="47"/>
      <c r="OG173" s="47"/>
      <c r="OH173" s="47"/>
      <c r="OI173" s="47"/>
      <c r="OJ173" s="47"/>
      <c r="OK173" s="47"/>
      <c r="OL173" s="47"/>
      <c r="OM173" s="47"/>
      <c r="ON173" s="47"/>
      <c r="OO173" s="47"/>
      <c r="OP173" s="47"/>
      <c r="OQ173" s="47"/>
      <c r="OR173" s="47"/>
      <c r="OS173" s="47"/>
      <c r="OT173" s="47"/>
      <c r="OU173" s="47"/>
      <c r="OV173" s="47"/>
      <c r="OW173" s="47"/>
      <c r="OX173" s="47"/>
      <c r="OY173" s="47"/>
      <c r="OZ173" s="47"/>
      <c r="PA173" s="47"/>
      <c r="PB173" s="47"/>
      <c r="PC173" s="47"/>
      <c r="PD173" s="47"/>
      <c r="PE173" s="47"/>
      <c r="PF173" s="47"/>
      <c r="PG173" s="47"/>
      <c r="PH173" s="47"/>
      <c r="PI173" s="47"/>
      <c r="PJ173" s="47"/>
      <c r="PK173" s="47"/>
      <c r="PL173" s="47"/>
      <c r="PM173" s="47"/>
      <c r="PN173" s="47"/>
      <c r="PO173" s="47"/>
      <c r="PP173" s="47"/>
      <c r="PQ173" s="47"/>
      <c r="PR173" s="47"/>
      <c r="PS173" s="47"/>
      <c r="PT173" s="47"/>
      <c r="PU173" s="47"/>
      <c r="PV173" s="47"/>
      <c r="PW173" s="47"/>
      <c r="PX173" s="47"/>
      <c r="PY173" s="47"/>
      <c r="PZ173" s="47"/>
      <c r="QA173" s="47"/>
      <c r="QB173" s="47"/>
      <c r="QC173" s="47"/>
      <c r="QD173" s="47"/>
      <c r="QE173" s="47"/>
      <c r="QF173" s="47"/>
      <c r="QG173" s="47"/>
      <c r="QH173" s="47"/>
      <c r="QI173" s="47"/>
      <c r="QJ173" s="47"/>
      <c r="QK173" s="47"/>
      <c r="QL173" s="47"/>
      <c r="QM173" s="47"/>
      <c r="QN173" s="47"/>
      <c r="QO173" s="47"/>
      <c r="QP173" s="47"/>
      <c r="QQ173" s="47"/>
      <c r="QR173" s="47"/>
      <c r="QS173" s="47"/>
      <c r="QT173" s="47"/>
      <c r="QU173" s="47"/>
      <c r="QV173" s="47"/>
      <c r="QW173" s="47"/>
      <c r="QX173" s="47"/>
      <c r="QY173" s="47"/>
      <c r="QZ173" s="47"/>
      <c r="RA173" s="47"/>
      <c r="RB173" s="47"/>
      <c r="RC173" s="47"/>
      <c r="RD173" s="47"/>
      <c r="RE173" s="47"/>
      <c r="RF173" s="47"/>
      <c r="RG173" s="47"/>
      <c r="RH173" s="47"/>
      <c r="RI173" s="47"/>
      <c r="RJ173" s="47"/>
      <c r="RK173" s="47"/>
      <c r="RL173" s="47"/>
      <c r="RM173" s="47"/>
      <c r="RN173" s="47"/>
      <c r="RO173" s="47"/>
      <c r="RP173" s="47"/>
      <c r="RQ173" s="47"/>
      <c r="RR173" s="47"/>
      <c r="RS173" s="47"/>
      <c r="RT173" s="47"/>
      <c r="RU173" s="47"/>
      <c r="RV173" s="47"/>
      <c r="RW173" s="47"/>
      <c r="RX173" s="47"/>
      <c r="RY173" s="47"/>
      <c r="RZ173" s="47"/>
      <c r="SA173" s="47"/>
      <c r="SB173" s="47"/>
      <c r="SC173" s="47"/>
      <c r="SD173" s="47"/>
      <c r="SE173" s="47"/>
      <c r="SF173" s="47"/>
      <c r="SG173" s="47"/>
      <c r="SH173" s="47"/>
      <c r="SI173" s="47"/>
      <c r="SJ173" s="47"/>
      <c r="SK173" s="47"/>
    </row>
    <row r="174" spans="1:505" s="48" customFormat="1" ht="15" x14ac:dyDescent="0.25">
      <c r="A174" s="2"/>
      <c r="B174" s="160"/>
      <c r="C174" s="160"/>
      <c r="D174" s="160"/>
      <c r="E174" s="160"/>
      <c r="F174" s="160"/>
      <c r="G174" s="160"/>
      <c r="H174" s="160"/>
      <c r="I174" s="230" t="e">
        <f t="shared" si="52"/>
        <v>#DIV/0!</v>
      </c>
      <c r="J174" s="230" t="e">
        <f t="shared" si="53"/>
        <v>#DIV/0!</v>
      </c>
      <c r="K174" s="160"/>
      <c r="L174" s="160"/>
      <c r="M174" s="160"/>
      <c r="N174" s="230" t="e">
        <f t="shared" si="61"/>
        <v>#DIV/0!</v>
      </c>
      <c r="O174" s="10"/>
      <c r="P174" s="10"/>
      <c r="Q174" s="10"/>
      <c r="R174" s="10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  <c r="FP174" s="47"/>
      <c r="FQ174" s="47"/>
      <c r="FR174" s="47"/>
      <c r="FS174" s="47"/>
      <c r="FT174" s="47"/>
      <c r="FU174" s="47"/>
      <c r="FV174" s="47"/>
      <c r="FW174" s="47"/>
      <c r="FX174" s="47"/>
      <c r="FY174" s="47"/>
      <c r="FZ174" s="47"/>
      <c r="GA174" s="47"/>
      <c r="GB174" s="47"/>
      <c r="GC174" s="47"/>
      <c r="GD174" s="47"/>
      <c r="GE174" s="47"/>
      <c r="GF174" s="47"/>
      <c r="GG174" s="47"/>
      <c r="GH174" s="47"/>
      <c r="GI174" s="47"/>
      <c r="GJ174" s="47"/>
      <c r="GK174" s="47"/>
      <c r="GL174" s="47"/>
      <c r="GM174" s="47"/>
      <c r="GN174" s="47"/>
      <c r="GO174" s="47"/>
      <c r="GP174" s="47"/>
      <c r="GQ174" s="47"/>
      <c r="GR174" s="47"/>
      <c r="GS174" s="47"/>
      <c r="GT174" s="47"/>
      <c r="GU174" s="47"/>
      <c r="GV174" s="47"/>
      <c r="GW174" s="47"/>
      <c r="GX174" s="47"/>
      <c r="GY174" s="47"/>
      <c r="GZ174" s="47"/>
      <c r="HA174" s="47"/>
      <c r="HB174" s="47"/>
      <c r="HC174" s="47"/>
      <c r="HD174" s="47"/>
      <c r="HE174" s="47"/>
      <c r="HF174" s="47"/>
      <c r="HG174" s="47"/>
      <c r="HH174" s="47"/>
      <c r="HI174" s="47"/>
      <c r="HJ174" s="47"/>
      <c r="HK174" s="47"/>
      <c r="HL174" s="47"/>
      <c r="HM174" s="47"/>
      <c r="HN174" s="47"/>
      <c r="HO174" s="47"/>
      <c r="HP174" s="47"/>
      <c r="HQ174" s="47"/>
      <c r="HR174" s="47"/>
      <c r="HS174" s="47"/>
      <c r="HT174" s="47"/>
      <c r="HU174" s="47"/>
      <c r="HV174" s="47"/>
      <c r="HW174" s="47"/>
      <c r="HX174" s="47"/>
      <c r="HY174" s="47"/>
      <c r="HZ174" s="47"/>
      <c r="IA174" s="47"/>
      <c r="IB174" s="47"/>
      <c r="IC174" s="47"/>
      <c r="ID174" s="47"/>
      <c r="IE174" s="47"/>
      <c r="IF174" s="47"/>
      <c r="IG174" s="47"/>
      <c r="IH174" s="47"/>
      <c r="II174" s="47"/>
      <c r="IJ174" s="47"/>
      <c r="IK174" s="47"/>
      <c r="IL174" s="47"/>
      <c r="IM174" s="47"/>
      <c r="IN174" s="47"/>
      <c r="IO174" s="47"/>
      <c r="IP174" s="47"/>
      <c r="IQ174" s="47"/>
      <c r="IR174" s="47"/>
      <c r="IS174" s="47"/>
      <c r="IT174" s="47"/>
      <c r="IU174" s="47"/>
      <c r="IV174" s="47"/>
      <c r="IW174" s="47"/>
      <c r="IX174" s="47"/>
      <c r="IY174" s="47"/>
      <c r="IZ174" s="47"/>
      <c r="JA174" s="47"/>
      <c r="JB174" s="47"/>
      <c r="JC174" s="47"/>
      <c r="JD174" s="47"/>
      <c r="JE174" s="47"/>
      <c r="JF174" s="47"/>
      <c r="JG174" s="47"/>
      <c r="JH174" s="47"/>
      <c r="JI174" s="47"/>
      <c r="JJ174" s="47"/>
      <c r="JK174" s="47"/>
      <c r="JL174" s="47"/>
      <c r="JM174" s="47"/>
      <c r="JN174" s="47"/>
      <c r="JO174" s="47"/>
      <c r="JP174" s="47"/>
      <c r="JQ174" s="47"/>
      <c r="JR174" s="47"/>
      <c r="JS174" s="47"/>
      <c r="JT174" s="47"/>
      <c r="JU174" s="47"/>
      <c r="JV174" s="47"/>
      <c r="JW174" s="47"/>
      <c r="JX174" s="47"/>
      <c r="JY174" s="47"/>
      <c r="JZ174" s="47"/>
      <c r="KA174" s="47"/>
      <c r="KB174" s="47"/>
      <c r="KC174" s="47"/>
      <c r="KD174" s="47"/>
      <c r="KE174" s="47"/>
      <c r="KF174" s="47"/>
      <c r="KG174" s="47"/>
      <c r="KH174" s="47"/>
      <c r="KI174" s="47"/>
      <c r="KJ174" s="47"/>
      <c r="KK174" s="47"/>
      <c r="KL174" s="47"/>
      <c r="KM174" s="47"/>
      <c r="KN174" s="47"/>
      <c r="KO174" s="47"/>
      <c r="KP174" s="47"/>
      <c r="KQ174" s="47"/>
      <c r="KR174" s="47"/>
      <c r="KS174" s="47"/>
      <c r="KT174" s="47"/>
      <c r="KU174" s="47"/>
      <c r="KV174" s="47"/>
      <c r="KW174" s="47"/>
      <c r="KX174" s="47"/>
      <c r="KY174" s="47"/>
      <c r="KZ174" s="47"/>
      <c r="LA174" s="47"/>
      <c r="LB174" s="47"/>
      <c r="LC174" s="47"/>
      <c r="LD174" s="47"/>
      <c r="LE174" s="47"/>
      <c r="LF174" s="47"/>
      <c r="LG174" s="47"/>
      <c r="LH174" s="47"/>
      <c r="LI174" s="47"/>
      <c r="LJ174" s="47"/>
      <c r="LK174" s="47"/>
      <c r="LL174" s="47"/>
      <c r="LM174" s="47"/>
      <c r="LN174" s="47"/>
      <c r="LO174" s="47"/>
      <c r="LP174" s="47"/>
      <c r="LQ174" s="47"/>
      <c r="LR174" s="47"/>
      <c r="LS174" s="47"/>
      <c r="LT174" s="47"/>
      <c r="LU174" s="47"/>
      <c r="LV174" s="47"/>
      <c r="LW174" s="47"/>
      <c r="LX174" s="47"/>
      <c r="LY174" s="47"/>
      <c r="LZ174" s="47"/>
      <c r="MA174" s="47"/>
      <c r="MB174" s="47"/>
      <c r="MC174" s="47"/>
      <c r="MD174" s="47"/>
      <c r="ME174" s="47"/>
      <c r="MF174" s="47"/>
      <c r="MG174" s="47"/>
      <c r="MH174" s="47"/>
      <c r="MI174" s="47"/>
      <c r="MJ174" s="47"/>
      <c r="MK174" s="47"/>
      <c r="ML174" s="47"/>
      <c r="MM174" s="47"/>
      <c r="MN174" s="47"/>
      <c r="MO174" s="47"/>
      <c r="MP174" s="47"/>
      <c r="MQ174" s="47"/>
      <c r="MR174" s="47"/>
      <c r="MS174" s="47"/>
      <c r="MT174" s="47"/>
      <c r="MU174" s="47"/>
      <c r="MV174" s="47"/>
      <c r="MW174" s="47"/>
      <c r="MX174" s="47"/>
      <c r="MY174" s="47"/>
      <c r="MZ174" s="47"/>
      <c r="NA174" s="47"/>
      <c r="NB174" s="47"/>
      <c r="NC174" s="47"/>
      <c r="ND174" s="47"/>
      <c r="NE174" s="47"/>
      <c r="NF174" s="47"/>
      <c r="NG174" s="47"/>
      <c r="NH174" s="47"/>
      <c r="NI174" s="47"/>
      <c r="NJ174" s="47"/>
      <c r="NK174" s="47"/>
      <c r="NL174" s="47"/>
      <c r="NM174" s="47"/>
      <c r="NN174" s="47"/>
      <c r="NO174" s="47"/>
      <c r="NP174" s="47"/>
      <c r="NQ174" s="47"/>
      <c r="NR174" s="47"/>
      <c r="NS174" s="47"/>
      <c r="NT174" s="47"/>
      <c r="NU174" s="47"/>
      <c r="NV174" s="47"/>
      <c r="NW174" s="47"/>
      <c r="NX174" s="47"/>
      <c r="NY174" s="47"/>
      <c r="NZ174" s="47"/>
      <c r="OA174" s="47"/>
      <c r="OB174" s="47"/>
      <c r="OC174" s="47"/>
      <c r="OD174" s="47"/>
      <c r="OE174" s="47"/>
      <c r="OF174" s="47"/>
      <c r="OG174" s="47"/>
      <c r="OH174" s="47"/>
      <c r="OI174" s="47"/>
      <c r="OJ174" s="47"/>
      <c r="OK174" s="47"/>
      <c r="OL174" s="47"/>
      <c r="OM174" s="47"/>
      <c r="ON174" s="47"/>
      <c r="OO174" s="47"/>
      <c r="OP174" s="47"/>
      <c r="OQ174" s="47"/>
      <c r="OR174" s="47"/>
      <c r="OS174" s="47"/>
      <c r="OT174" s="47"/>
      <c r="OU174" s="47"/>
      <c r="OV174" s="47"/>
      <c r="OW174" s="47"/>
      <c r="OX174" s="47"/>
      <c r="OY174" s="47"/>
      <c r="OZ174" s="47"/>
      <c r="PA174" s="47"/>
      <c r="PB174" s="47"/>
      <c r="PC174" s="47"/>
      <c r="PD174" s="47"/>
      <c r="PE174" s="47"/>
      <c r="PF174" s="47"/>
      <c r="PG174" s="47"/>
      <c r="PH174" s="47"/>
      <c r="PI174" s="47"/>
      <c r="PJ174" s="47"/>
      <c r="PK174" s="47"/>
      <c r="PL174" s="47"/>
      <c r="PM174" s="47"/>
      <c r="PN174" s="47"/>
      <c r="PO174" s="47"/>
      <c r="PP174" s="47"/>
      <c r="PQ174" s="47"/>
      <c r="PR174" s="47"/>
      <c r="PS174" s="47"/>
      <c r="PT174" s="47"/>
      <c r="PU174" s="47"/>
      <c r="PV174" s="47"/>
      <c r="PW174" s="47"/>
      <c r="PX174" s="47"/>
      <c r="PY174" s="47"/>
      <c r="PZ174" s="47"/>
      <c r="QA174" s="47"/>
      <c r="QB174" s="47"/>
      <c r="QC174" s="47"/>
      <c r="QD174" s="47"/>
      <c r="QE174" s="47"/>
      <c r="QF174" s="47"/>
      <c r="QG174" s="47"/>
      <c r="QH174" s="47"/>
      <c r="QI174" s="47"/>
      <c r="QJ174" s="47"/>
      <c r="QK174" s="47"/>
      <c r="QL174" s="47"/>
      <c r="QM174" s="47"/>
      <c r="QN174" s="47"/>
      <c r="QO174" s="47"/>
      <c r="QP174" s="47"/>
      <c r="QQ174" s="47"/>
      <c r="QR174" s="47"/>
      <c r="QS174" s="47"/>
      <c r="QT174" s="47"/>
      <c r="QU174" s="47"/>
      <c r="QV174" s="47"/>
      <c r="QW174" s="47"/>
      <c r="QX174" s="47"/>
      <c r="QY174" s="47"/>
      <c r="QZ174" s="47"/>
      <c r="RA174" s="47"/>
      <c r="RB174" s="47"/>
      <c r="RC174" s="47"/>
      <c r="RD174" s="47"/>
      <c r="RE174" s="47"/>
      <c r="RF174" s="47"/>
      <c r="RG174" s="47"/>
      <c r="RH174" s="47"/>
      <c r="RI174" s="47"/>
      <c r="RJ174" s="47"/>
      <c r="RK174" s="47"/>
      <c r="RL174" s="47"/>
      <c r="RM174" s="47"/>
      <c r="RN174" s="47"/>
      <c r="RO174" s="47"/>
      <c r="RP174" s="47"/>
      <c r="RQ174" s="47"/>
      <c r="RR174" s="47"/>
      <c r="RS174" s="47"/>
      <c r="RT174" s="47"/>
      <c r="RU174" s="47"/>
      <c r="RV174" s="47"/>
      <c r="RW174" s="47"/>
      <c r="RX174" s="47"/>
      <c r="RY174" s="47"/>
      <c r="RZ174" s="47"/>
      <c r="SA174" s="47"/>
      <c r="SB174" s="47"/>
      <c r="SC174" s="47"/>
      <c r="SD174" s="47"/>
      <c r="SE174" s="47"/>
      <c r="SF174" s="47"/>
      <c r="SG174" s="47"/>
      <c r="SH174" s="47"/>
      <c r="SI174" s="47"/>
      <c r="SJ174" s="47"/>
      <c r="SK174" s="47"/>
    </row>
    <row r="175" spans="1:505" ht="38.25" x14ac:dyDescent="0.25">
      <c r="A175" s="3" t="s">
        <v>74</v>
      </c>
      <c r="B175" s="160"/>
      <c r="C175" s="160"/>
      <c r="D175" s="160"/>
      <c r="E175" s="160"/>
      <c r="F175" s="160"/>
      <c r="G175" s="160"/>
      <c r="H175" s="160"/>
      <c r="I175" s="230" t="e">
        <f t="shared" si="52"/>
        <v>#DIV/0!</v>
      </c>
      <c r="J175" s="230" t="e">
        <f t="shared" si="53"/>
        <v>#DIV/0!</v>
      </c>
      <c r="K175" s="160"/>
      <c r="L175" s="160"/>
      <c r="M175" s="160"/>
      <c r="N175" s="230" t="e">
        <f t="shared" si="61"/>
        <v>#DIV/0!</v>
      </c>
    </row>
    <row r="176" spans="1:505" ht="25.5" x14ac:dyDescent="0.25">
      <c r="A176" s="2" t="s">
        <v>161</v>
      </c>
      <c r="B176" s="160"/>
      <c r="C176" s="160"/>
      <c r="D176" s="160"/>
      <c r="E176" s="160"/>
      <c r="F176" s="160"/>
      <c r="G176" s="160"/>
      <c r="H176" s="160"/>
      <c r="I176" s="230" t="e">
        <f t="shared" si="52"/>
        <v>#DIV/0!</v>
      </c>
      <c r="J176" s="230" t="e">
        <f t="shared" si="53"/>
        <v>#DIV/0!</v>
      </c>
      <c r="K176" s="160"/>
      <c r="L176" s="160"/>
      <c r="M176" s="160"/>
      <c r="N176" s="230" t="e">
        <f t="shared" si="61"/>
        <v>#DIV/0!</v>
      </c>
    </row>
    <row r="177" spans="1:14" ht="15" x14ac:dyDescent="0.25">
      <c r="A177" s="3" t="s">
        <v>75</v>
      </c>
      <c r="B177" s="160"/>
      <c r="C177" s="160"/>
      <c r="D177" s="160"/>
      <c r="E177" s="160"/>
      <c r="F177" s="160"/>
      <c r="G177" s="160"/>
      <c r="H177" s="160"/>
      <c r="I177" s="230" t="e">
        <f t="shared" si="52"/>
        <v>#DIV/0!</v>
      </c>
      <c r="J177" s="230" t="e">
        <f t="shared" si="53"/>
        <v>#DIV/0!</v>
      </c>
      <c r="K177" s="160"/>
      <c r="L177" s="160"/>
      <c r="M177" s="160"/>
      <c r="N177" s="230" t="e">
        <f t="shared" si="61"/>
        <v>#DIV/0!</v>
      </c>
    </row>
    <row r="178" spans="1:14" ht="15" x14ac:dyDescent="0.25">
      <c r="A178" s="3" t="s">
        <v>76</v>
      </c>
      <c r="B178" s="160"/>
      <c r="C178" s="160"/>
      <c r="D178" s="160"/>
      <c r="E178" s="160"/>
      <c r="F178" s="160"/>
      <c r="G178" s="160"/>
      <c r="H178" s="160"/>
      <c r="I178" s="230" t="e">
        <f t="shared" si="52"/>
        <v>#DIV/0!</v>
      </c>
      <c r="J178" s="230" t="e">
        <f t="shared" si="53"/>
        <v>#DIV/0!</v>
      </c>
      <c r="K178" s="160"/>
      <c r="L178" s="160"/>
      <c r="M178" s="160"/>
      <c r="N178" s="230" t="e">
        <f t="shared" si="61"/>
        <v>#DIV/0!</v>
      </c>
    </row>
    <row r="179" spans="1:14" ht="15" x14ac:dyDescent="0.25">
      <c r="A179" s="3" t="s">
        <v>77</v>
      </c>
      <c r="B179" s="160"/>
      <c r="C179" s="160"/>
      <c r="D179" s="160"/>
      <c r="E179" s="160"/>
      <c r="F179" s="160"/>
      <c r="G179" s="160"/>
      <c r="H179" s="160"/>
      <c r="I179" s="230" t="e">
        <f t="shared" si="52"/>
        <v>#DIV/0!</v>
      </c>
      <c r="J179" s="230" t="e">
        <f t="shared" si="53"/>
        <v>#DIV/0!</v>
      </c>
      <c r="K179" s="160"/>
      <c r="L179" s="160"/>
      <c r="M179" s="160"/>
      <c r="N179" s="230" t="e">
        <f t="shared" si="61"/>
        <v>#DIV/0!</v>
      </c>
    </row>
    <row r="180" spans="1:14" ht="51" x14ac:dyDescent="0.25">
      <c r="A180" s="172" t="s">
        <v>78</v>
      </c>
      <c r="B180" s="168">
        <f>SUM(B181:B193)</f>
        <v>0</v>
      </c>
      <c r="C180" s="168">
        <f t="shared" ref="C180:H180" si="68">SUM(C181:C193)</f>
        <v>0</v>
      </c>
      <c r="D180" s="168">
        <f t="shared" si="68"/>
        <v>0</v>
      </c>
      <c r="E180" s="168">
        <f t="shared" si="68"/>
        <v>0</v>
      </c>
      <c r="F180" s="168">
        <f t="shared" si="68"/>
        <v>0</v>
      </c>
      <c r="G180" s="168">
        <f t="shared" si="68"/>
        <v>0</v>
      </c>
      <c r="H180" s="168">
        <f t="shared" si="68"/>
        <v>0</v>
      </c>
      <c r="I180" s="245" t="e">
        <f t="shared" ref="I180:I243" si="69">F180/E180</f>
        <v>#DIV/0!</v>
      </c>
      <c r="J180" s="233" t="e">
        <f t="shared" ref="J180:J243" si="70">H180/B180</f>
        <v>#DIV/0!</v>
      </c>
      <c r="K180" s="168">
        <f t="shared" ref="K180" si="71">SUM(K181:K193)</f>
        <v>0</v>
      </c>
      <c r="L180" s="168">
        <f t="shared" ref="L180" si="72">SUM(L181:L193)</f>
        <v>0</v>
      </c>
      <c r="M180" s="168">
        <f t="shared" ref="M180" si="73">SUM(M181:M193)</f>
        <v>0</v>
      </c>
      <c r="N180" s="245" t="e">
        <f t="shared" si="61"/>
        <v>#DIV/0!</v>
      </c>
    </row>
    <row r="181" spans="1:14" ht="15" x14ac:dyDescent="0.25">
      <c r="A181" s="2" t="s">
        <v>79</v>
      </c>
      <c r="B181" s="169"/>
      <c r="C181" s="169"/>
      <c r="D181" s="169"/>
      <c r="E181" s="169"/>
      <c r="F181" s="169"/>
      <c r="G181" s="169"/>
      <c r="H181" s="169"/>
      <c r="I181" s="243" t="e">
        <f t="shared" si="69"/>
        <v>#DIV/0!</v>
      </c>
      <c r="J181" s="230" t="e">
        <f t="shared" si="70"/>
        <v>#DIV/0!</v>
      </c>
      <c r="K181" s="160"/>
      <c r="L181" s="160"/>
      <c r="M181" s="169"/>
      <c r="N181" s="243" t="e">
        <f t="shared" si="61"/>
        <v>#DIV/0!</v>
      </c>
    </row>
    <row r="182" spans="1:14" ht="15" x14ac:dyDescent="0.25">
      <c r="A182" s="3"/>
      <c r="B182" s="160"/>
      <c r="C182" s="160"/>
      <c r="D182" s="160"/>
      <c r="E182" s="160"/>
      <c r="F182" s="160"/>
      <c r="G182" s="160"/>
      <c r="H182" s="160"/>
      <c r="I182" s="230" t="e">
        <f t="shared" si="69"/>
        <v>#DIV/0!</v>
      </c>
      <c r="J182" s="230" t="e">
        <f t="shared" si="70"/>
        <v>#DIV/0!</v>
      </c>
      <c r="K182" s="160"/>
      <c r="L182" s="160"/>
      <c r="M182" s="169"/>
      <c r="N182" s="230" t="e">
        <f t="shared" si="61"/>
        <v>#DIV/0!</v>
      </c>
    </row>
    <row r="183" spans="1:14" ht="15" x14ac:dyDescent="0.25">
      <c r="A183" s="2"/>
      <c r="B183" s="160"/>
      <c r="C183" s="160"/>
      <c r="D183" s="160"/>
      <c r="E183" s="160"/>
      <c r="F183" s="160"/>
      <c r="G183" s="160"/>
      <c r="H183" s="160"/>
      <c r="I183" s="230" t="e">
        <f t="shared" si="69"/>
        <v>#DIV/0!</v>
      </c>
      <c r="J183" s="230" t="e">
        <f t="shared" si="70"/>
        <v>#DIV/0!</v>
      </c>
      <c r="K183" s="160"/>
      <c r="L183" s="160"/>
      <c r="M183" s="169"/>
      <c r="N183" s="230" t="e">
        <f t="shared" si="61"/>
        <v>#DIV/0!</v>
      </c>
    </row>
    <row r="184" spans="1:14" ht="15" x14ac:dyDescent="0.25">
      <c r="A184" s="2"/>
      <c r="B184" s="160"/>
      <c r="C184" s="160"/>
      <c r="D184" s="160"/>
      <c r="E184" s="160"/>
      <c r="F184" s="160"/>
      <c r="G184" s="160"/>
      <c r="H184" s="160"/>
      <c r="I184" s="230" t="e">
        <f t="shared" si="69"/>
        <v>#DIV/0!</v>
      </c>
      <c r="J184" s="230" t="e">
        <f t="shared" si="70"/>
        <v>#DIV/0!</v>
      </c>
      <c r="K184" s="160"/>
      <c r="L184" s="160"/>
      <c r="M184" s="169"/>
      <c r="N184" s="230" t="e">
        <f t="shared" si="61"/>
        <v>#DIV/0!</v>
      </c>
    </row>
    <row r="185" spans="1:14" ht="15" x14ac:dyDescent="0.25">
      <c r="A185" s="2"/>
      <c r="B185" s="160"/>
      <c r="C185" s="160"/>
      <c r="D185" s="160"/>
      <c r="E185" s="160"/>
      <c r="F185" s="160"/>
      <c r="G185" s="160"/>
      <c r="H185" s="160"/>
      <c r="I185" s="230" t="e">
        <f t="shared" si="69"/>
        <v>#DIV/0!</v>
      </c>
      <c r="J185" s="230" t="e">
        <f t="shared" si="70"/>
        <v>#DIV/0!</v>
      </c>
      <c r="K185" s="160"/>
      <c r="L185" s="160"/>
      <c r="M185" s="169"/>
      <c r="N185" s="230" t="e">
        <f t="shared" si="61"/>
        <v>#DIV/0!</v>
      </c>
    </row>
    <row r="186" spans="1:14" ht="15" x14ac:dyDescent="0.25">
      <c r="A186" s="2"/>
      <c r="B186" s="160"/>
      <c r="C186" s="160"/>
      <c r="D186" s="160"/>
      <c r="E186" s="160"/>
      <c r="F186" s="160"/>
      <c r="G186" s="160"/>
      <c r="H186" s="160"/>
      <c r="I186" s="230" t="e">
        <f t="shared" si="69"/>
        <v>#DIV/0!</v>
      </c>
      <c r="J186" s="230" t="e">
        <f t="shared" si="70"/>
        <v>#DIV/0!</v>
      </c>
      <c r="K186" s="160"/>
      <c r="L186" s="160"/>
      <c r="M186" s="169"/>
      <c r="N186" s="230" t="e">
        <f t="shared" si="61"/>
        <v>#DIV/0!</v>
      </c>
    </row>
    <row r="187" spans="1:14" ht="15" x14ac:dyDescent="0.25">
      <c r="A187" s="2"/>
      <c r="B187" s="160"/>
      <c r="C187" s="160"/>
      <c r="D187" s="160"/>
      <c r="E187" s="160"/>
      <c r="F187" s="160"/>
      <c r="G187" s="160"/>
      <c r="H187" s="160"/>
      <c r="I187" s="230" t="e">
        <f t="shared" si="69"/>
        <v>#DIV/0!</v>
      </c>
      <c r="J187" s="230" t="e">
        <f t="shared" si="70"/>
        <v>#DIV/0!</v>
      </c>
      <c r="K187" s="160"/>
      <c r="L187" s="160"/>
      <c r="M187" s="169"/>
      <c r="N187" s="230" t="e">
        <f t="shared" si="61"/>
        <v>#DIV/0!</v>
      </c>
    </row>
    <row r="188" spans="1:14" ht="15" x14ac:dyDescent="0.25">
      <c r="A188" s="2"/>
      <c r="B188" s="160"/>
      <c r="C188" s="160"/>
      <c r="D188" s="160"/>
      <c r="E188" s="160"/>
      <c r="F188" s="160"/>
      <c r="G188" s="160"/>
      <c r="H188" s="160"/>
      <c r="I188" s="230" t="e">
        <f t="shared" si="69"/>
        <v>#DIV/0!</v>
      </c>
      <c r="J188" s="230" t="e">
        <f t="shared" si="70"/>
        <v>#DIV/0!</v>
      </c>
      <c r="K188" s="160"/>
      <c r="L188" s="160"/>
      <c r="M188" s="169"/>
      <c r="N188" s="230" t="e">
        <f t="shared" si="61"/>
        <v>#DIV/0!</v>
      </c>
    </row>
    <row r="189" spans="1:14" ht="15" x14ac:dyDescent="0.25">
      <c r="A189" s="2"/>
      <c r="B189" s="160"/>
      <c r="C189" s="160"/>
      <c r="D189" s="160"/>
      <c r="E189" s="160"/>
      <c r="F189" s="160"/>
      <c r="G189" s="160"/>
      <c r="H189" s="160"/>
      <c r="I189" s="230" t="e">
        <f t="shared" si="69"/>
        <v>#DIV/0!</v>
      </c>
      <c r="J189" s="230" t="e">
        <f t="shared" si="70"/>
        <v>#DIV/0!</v>
      </c>
      <c r="K189" s="160"/>
      <c r="L189" s="160"/>
      <c r="M189" s="169"/>
      <c r="N189" s="230" t="e">
        <f t="shared" si="61"/>
        <v>#DIV/0!</v>
      </c>
    </row>
    <row r="190" spans="1:14" ht="15" x14ac:dyDescent="0.25">
      <c r="A190" s="2"/>
      <c r="B190" s="160"/>
      <c r="C190" s="160"/>
      <c r="D190" s="160"/>
      <c r="E190" s="160"/>
      <c r="F190" s="160"/>
      <c r="G190" s="160"/>
      <c r="H190" s="160"/>
      <c r="I190" s="230" t="e">
        <f t="shared" si="69"/>
        <v>#DIV/0!</v>
      </c>
      <c r="J190" s="230" t="e">
        <f t="shared" si="70"/>
        <v>#DIV/0!</v>
      </c>
      <c r="K190" s="160"/>
      <c r="L190" s="160"/>
      <c r="M190" s="169"/>
      <c r="N190" s="230" t="e">
        <f t="shared" si="61"/>
        <v>#DIV/0!</v>
      </c>
    </row>
    <row r="191" spans="1:14" ht="15" x14ac:dyDescent="0.25">
      <c r="A191" s="76"/>
      <c r="B191" s="160"/>
      <c r="C191" s="160"/>
      <c r="D191" s="160"/>
      <c r="E191" s="160"/>
      <c r="F191" s="160"/>
      <c r="G191" s="160"/>
      <c r="H191" s="160"/>
      <c r="I191" s="230" t="e">
        <f t="shared" si="69"/>
        <v>#DIV/0!</v>
      </c>
      <c r="J191" s="230" t="e">
        <f t="shared" si="70"/>
        <v>#DIV/0!</v>
      </c>
      <c r="K191" s="160"/>
      <c r="L191" s="160"/>
      <c r="M191" s="169"/>
      <c r="N191" s="230" t="e">
        <f t="shared" si="61"/>
        <v>#DIV/0!</v>
      </c>
    </row>
    <row r="192" spans="1:14" ht="15" x14ac:dyDescent="0.25">
      <c r="A192" s="77"/>
      <c r="B192" s="160"/>
      <c r="C192" s="160"/>
      <c r="D192" s="160"/>
      <c r="E192" s="160"/>
      <c r="F192" s="160"/>
      <c r="G192" s="160"/>
      <c r="H192" s="160"/>
      <c r="I192" s="230" t="e">
        <f t="shared" ref="I192:I197" si="74">F192/E192</f>
        <v>#DIV/0!</v>
      </c>
      <c r="J192" s="230" t="e">
        <f t="shared" ref="J192:J197" si="75">H192/B192</f>
        <v>#DIV/0!</v>
      </c>
      <c r="K192" s="160"/>
      <c r="L192" s="160"/>
      <c r="M192" s="180"/>
      <c r="N192" s="230" t="e">
        <f t="shared" si="61"/>
        <v>#DIV/0!</v>
      </c>
    </row>
    <row r="193" spans="1:14" ht="15" x14ac:dyDescent="0.25">
      <c r="A193" s="77"/>
      <c r="B193" s="160"/>
      <c r="C193" s="160"/>
      <c r="D193" s="160"/>
      <c r="E193" s="160"/>
      <c r="F193" s="160"/>
      <c r="G193" s="160"/>
      <c r="H193" s="160"/>
      <c r="I193" s="230" t="e">
        <f t="shared" si="74"/>
        <v>#DIV/0!</v>
      </c>
      <c r="J193" s="230" t="e">
        <f t="shared" si="75"/>
        <v>#DIV/0!</v>
      </c>
      <c r="K193" s="160"/>
      <c r="L193" s="160"/>
      <c r="M193" s="180"/>
      <c r="N193" s="230" t="e">
        <f t="shared" si="61"/>
        <v>#DIV/0!</v>
      </c>
    </row>
    <row r="194" spans="1:14" ht="25.5" x14ac:dyDescent="0.25">
      <c r="A194" s="2" t="s">
        <v>161</v>
      </c>
      <c r="B194" s="180">
        <f>SUM(B195:B207)</f>
        <v>0</v>
      </c>
      <c r="C194" s="180">
        <f t="shared" ref="C194:G194" si="76">SUM(C195:C207)</f>
        <v>0</v>
      </c>
      <c r="D194" s="180">
        <f t="shared" si="76"/>
        <v>0</v>
      </c>
      <c r="E194" s="180">
        <f t="shared" si="76"/>
        <v>0</v>
      </c>
      <c r="F194" s="180">
        <f t="shared" si="76"/>
        <v>0</v>
      </c>
      <c r="G194" s="180">
        <f t="shared" si="76"/>
        <v>0</v>
      </c>
      <c r="H194" s="180">
        <f t="shared" ref="H194" si="77">SUM(H195:H207)</f>
        <v>0</v>
      </c>
      <c r="I194" s="230" t="e">
        <f t="shared" si="74"/>
        <v>#DIV/0!</v>
      </c>
      <c r="J194" s="230" t="e">
        <f t="shared" si="75"/>
        <v>#DIV/0!</v>
      </c>
      <c r="K194" s="180">
        <f t="shared" ref="K194" si="78">SUM(K195:K207)</f>
        <v>0</v>
      </c>
      <c r="L194" s="180">
        <f t="shared" ref="L194" si="79">SUM(L195:L207)</f>
        <v>0</v>
      </c>
      <c r="M194" s="180">
        <f t="shared" ref="M194" si="80">SUM(M195:M207)</f>
        <v>0</v>
      </c>
      <c r="N194" s="100" t="e">
        <f t="shared" si="61"/>
        <v>#DIV/0!</v>
      </c>
    </row>
    <row r="195" spans="1:14" ht="15" x14ac:dyDescent="0.25">
      <c r="A195" s="3"/>
      <c r="B195" s="160"/>
      <c r="C195" s="160"/>
      <c r="D195" s="160"/>
      <c r="E195" s="160"/>
      <c r="F195" s="160"/>
      <c r="G195" s="160"/>
      <c r="H195" s="160"/>
      <c r="I195" s="230" t="e">
        <f t="shared" si="74"/>
        <v>#DIV/0!</v>
      </c>
      <c r="J195" s="230" t="e">
        <f t="shared" si="75"/>
        <v>#DIV/0!</v>
      </c>
      <c r="K195" s="160"/>
      <c r="L195" s="160"/>
      <c r="M195" s="180"/>
      <c r="N195" s="230" t="e">
        <f t="shared" si="61"/>
        <v>#DIV/0!</v>
      </c>
    </row>
    <row r="196" spans="1:14" ht="15" x14ac:dyDescent="0.25">
      <c r="A196" s="2"/>
      <c r="B196" s="160"/>
      <c r="C196" s="160"/>
      <c r="D196" s="160"/>
      <c r="E196" s="160"/>
      <c r="F196" s="160"/>
      <c r="G196" s="160"/>
      <c r="H196" s="160"/>
      <c r="I196" s="230" t="e">
        <f t="shared" si="74"/>
        <v>#DIV/0!</v>
      </c>
      <c r="J196" s="230" t="e">
        <f t="shared" si="75"/>
        <v>#DIV/0!</v>
      </c>
      <c r="K196" s="160"/>
      <c r="L196" s="160"/>
      <c r="M196" s="180"/>
      <c r="N196" s="230" t="e">
        <f t="shared" si="61"/>
        <v>#DIV/0!</v>
      </c>
    </row>
    <row r="197" spans="1:14" ht="15" x14ac:dyDescent="0.25">
      <c r="A197" s="2"/>
      <c r="B197" s="160"/>
      <c r="C197" s="160"/>
      <c r="D197" s="160"/>
      <c r="E197" s="160"/>
      <c r="F197" s="160"/>
      <c r="G197" s="160"/>
      <c r="H197" s="160"/>
      <c r="I197" s="230" t="e">
        <f t="shared" si="74"/>
        <v>#DIV/0!</v>
      </c>
      <c r="J197" s="230" t="e">
        <f t="shared" si="75"/>
        <v>#DIV/0!</v>
      </c>
      <c r="K197" s="160"/>
      <c r="L197" s="160"/>
      <c r="M197" s="180"/>
      <c r="N197" s="230" t="e">
        <f t="shared" si="61"/>
        <v>#DIV/0!</v>
      </c>
    </row>
    <row r="198" spans="1:14" ht="15" x14ac:dyDescent="0.25">
      <c r="A198" s="2"/>
      <c r="B198" s="160"/>
      <c r="C198" s="160"/>
      <c r="D198" s="160"/>
      <c r="E198" s="160"/>
      <c r="F198" s="160"/>
      <c r="G198" s="160"/>
      <c r="H198" s="160"/>
      <c r="I198" s="230" t="e">
        <f t="shared" si="69"/>
        <v>#DIV/0!</v>
      </c>
      <c r="J198" s="230" t="e">
        <f t="shared" si="70"/>
        <v>#DIV/0!</v>
      </c>
      <c r="K198" s="160"/>
      <c r="L198" s="160"/>
      <c r="M198" s="180"/>
      <c r="N198" s="230" t="e">
        <f t="shared" si="61"/>
        <v>#DIV/0!</v>
      </c>
    </row>
    <row r="199" spans="1:14" ht="15" x14ac:dyDescent="0.25">
      <c r="A199" s="2"/>
      <c r="B199" s="160"/>
      <c r="C199" s="160"/>
      <c r="D199" s="160"/>
      <c r="E199" s="160"/>
      <c r="F199" s="160"/>
      <c r="G199" s="160"/>
      <c r="H199" s="160"/>
      <c r="I199" s="230" t="e">
        <f t="shared" si="69"/>
        <v>#DIV/0!</v>
      </c>
      <c r="J199" s="230" t="e">
        <f t="shared" si="70"/>
        <v>#DIV/0!</v>
      </c>
      <c r="K199" s="160"/>
      <c r="L199" s="160"/>
      <c r="M199" s="180"/>
      <c r="N199" s="230" t="e">
        <f t="shared" si="61"/>
        <v>#DIV/0!</v>
      </c>
    </row>
    <row r="200" spans="1:14" ht="15" x14ac:dyDescent="0.25">
      <c r="A200" s="2"/>
      <c r="B200" s="160"/>
      <c r="C200" s="160"/>
      <c r="D200" s="160"/>
      <c r="E200" s="160"/>
      <c r="F200" s="160"/>
      <c r="G200" s="160"/>
      <c r="H200" s="160"/>
      <c r="I200" s="230" t="e">
        <f t="shared" si="69"/>
        <v>#DIV/0!</v>
      </c>
      <c r="J200" s="230" t="e">
        <f t="shared" si="70"/>
        <v>#DIV/0!</v>
      </c>
      <c r="K200" s="160"/>
      <c r="L200" s="160"/>
      <c r="M200" s="180"/>
      <c r="N200" s="230" t="e">
        <f t="shared" si="61"/>
        <v>#DIV/0!</v>
      </c>
    </row>
    <row r="201" spans="1:14" ht="15" x14ac:dyDescent="0.25">
      <c r="A201" s="2"/>
      <c r="B201" s="160"/>
      <c r="C201" s="160"/>
      <c r="D201" s="160"/>
      <c r="E201" s="160"/>
      <c r="F201" s="160"/>
      <c r="G201" s="160"/>
      <c r="H201" s="160"/>
      <c r="I201" s="230" t="e">
        <f t="shared" si="69"/>
        <v>#DIV/0!</v>
      </c>
      <c r="J201" s="230" t="e">
        <f t="shared" si="70"/>
        <v>#DIV/0!</v>
      </c>
      <c r="K201" s="160"/>
      <c r="L201" s="160"/>
      <c r="M201" s="180"/>
      <c r="N201" s="230" t="e">
        <f t="shared" si="61"/>
        <v>#DIV/0!</v>
      </c>
    </row>
    <row r="202" spans="1:14" ht="15" x14ac:dyDescent="0.25">
      <c r="A202" s="2"/>
      <c r="B202" s="160"/>
      <c r="C202" s="160"/>
      <c r="D202" s="160"/>
      <c r="E202" s="160"/>
      <c r="F202" s="160"/>
      <c r="G202" s="160"/>
      <c r="H202" s="160"/>
      <c r="I202" s="230" t="e">
        <f t="shared" si="69"/>
        <v>#DIV/0!</v>
      </c>
      <c r="J202" s="230" t="e">
        <f t="shared" si="70"/>
        <v>#DIV/0!</v>
      </c>
      <c r="K202" s="160"/>
      <c r="L202" s="160"/>
      <c r="M202" s="180"/>
      <c r="N202" s="230" t="e">
        <f t="shared" si="61"/>
        <v>#DIV/0!</v>
      </c>
    </row>
    <row r="203" spans="1:14" ht="15" x14ac:dyDescent="0.25">
      <c r="A203" s="2"/>
      <c r="B203" s="160"/>
      <c r="C203" s="160"/>
      <c r="D203" s="160"/>
      <c r="E203" s="160"/>
      <c r="F203" s="160"/>
      <c r="G203" s="160"/>
      <c r="H203" s="160"/>
      <c r="I203" s="230" t="e">
        <f t="shared" si="69"/>
        <v>#DIV/0!</v>
      </c>
      <c r="J203" s="230" t="e">
        <f t="shared" si="70"/>
        <v>#DIV/0!</v>
      </c>
      <c r="K203" s="160"/>
      <c r="L203" s="160"/>
      <c r="M203" s="180"/>
      <c r="N203" s="230" t="e">
        <f t="shared" si="61"/>
        <v>#DIV/0!</v>
      </c>
    </row>
    <row r="204" spans="1:14" ht="15" x14ac:dyDescent="0.25">
      <c r="A204" s="2"/>
      <c r="B204" s="160"/>
      <c r="C204" s="160"/>
      <c r="D204" s="160"/>
      <c r="E204" s="160"/>
      <c r="F204" s="160"/>
      <c r="G204" s="160"/>
      <c r="H204" s="160"/>
      <c r="I204" s="230" t="e">
        <f t="shared" si="69"/>
        <v>#DIV/0!</v>
      </c>
      <c r="J204" s="230" t="e">
        <f t="shared" si="70"/>
        <v>#DIV/0!</v>
      </c>
      <c r="K204" s="160"/>
      <c r="L204" s="160"/>
      <c r="M204" s="180"/>
      <c r="N204" s="230" t="e">
        <f t="shared" ref="N204:N267" si="81">K204/H204</f>
        <v>#DIV/0!</v>
      </c>
    </row>
    <row r="205" spans="1:14" ht="15" x14ac:dyDescent="0.25">
      <c r="A205" s="2"/>
      <c r="B205" s="160"/>
      <c r="C205" s="160"/>
      <c r="D205" s="160"/>
      <c r="E205" s="160"/>
      <c r="F205" s="160"/>
      <c r="G205" s="160"/>
      <c r="H205" s="160"/>
      <c r="I205" s="230" t="e">
        <f t="shared" si="69"/>
        <v>#DIV/0!</v>
      </c>
      <c r="J205" s="230" t="e">
        <f t="shared" si="70"/>
        <v>#DIV/0!</v>
      </c>
      <c r="K205" s="160"/>
      <c r="L205" s="160"/>
      <c r="M205" s="180"/>
      <c r="N205" s="230" t="e">
        <f t="shared" si="81"/>
        <v>#DIV/0!</v>
      </c>
    </row>
    <row r="206" spans="1:14" ht="15" x14ac:dyDescent="0.25">
      <c r="A206" s="2"/>
      <c r="B206" s="160"/>
      <c r="C206" s="160"/>
      <c r="D206" s="160"/>
      <c r="E206" s="160"/>
      <c r="F206" s="160"/>
      <c r="G206" s="160"/>
      <c r="H206" s="160"/>
      <c r="I206" s="230" t="e">
        <f t="shared" si="69"/>
        <v>#DIV/0!</v>
      </c>
      <c r="J206" s="230" t="e">
        <f t="shared" si="70"/>
        <v>#DIV/0!</v>
      </c>
      <c r="K206" s="160"/>
      <c r="L206" s="160"/>
      <c r="M206" s="180"/>
      <c r="N206" s="230" t="e">
        <f t="shared" si="81"/>
        <v>#DIV/0!</v>
      </c>
    </row>
    <row r="207" spans="1:14" ht="15" x14ac:dyDescent="0.25">
      <c r="A207" s="2"/>
      <c r="B207" s="160"/>
      <c r="C207" s="160"/>
      <c r="D207" s="160"/>
      <c r="E207" s="160"/>
      <c r="F207" s="160"/>
      <c r="G207" s="160"/>
      <c r="H207" s="160"/>
      <c r="I207" s="230" t="e">
        <f t="shared" si="69"/>
        <v>#DIV/0!</v>
      </c>
      <c r="J207" s="230" t="e">
        <f t="shared" si="70"/>
        <v>#DIV/0!</v>
      </c>
      <c r="K207" s="160"/>
      <c r="L207" s="160"/>
      <c r="M207" s="180"/>
      <c r="N207" s="230" t="e">
        <f t="shared" si="81"/>
        <v>#DIV/0!</v>
      </c>
    </row>
    <row r="208" spans="1:14" ht="51" x14ac:dyDescent="0.25">
      <c r="A208" s="172" t="s">
        <v>80</v>
      </c>
      <c r="B208" s="168">
        <f>SUM(B210:B221)</f>
        <v>0</v>
      </c>
      <c r="C208" s="168">
        <f t="shared" ref="C208:H208" si="82">SUM(C210:C221)</f>
        <v>0</v>
      </c>
      <c r="D208" s="168">
        <f t="shared" si="82"/>
        <v>0</v>
      </c>
      <c r="E208" s="168">
        <f t="shared" si="82"/>
        <v>0</v>
      </c>
      <c r="F208" s="168">
        <f t="shared" si="82"/>
        <v>0</v>
      </c>
      <c r="G208" s="168">
        <f t="shared" si="82"/>
        <v>0</v>
      </c>
      <c r="H208" s="168">
        <f t="shared" si="82"/>
        <v>0</v>
      </c>
      <c r="I208" s="245" t="e">
        <f t="shared" si="69"/>
        <v>#DIV/0!</v>
      </c>
      <c r="J208" s="233" t="e">
        <f t="shared" si="70"/>
        <v>#DIV/0!</v>
      </c>
      <c r="K208" s="168">
        <f t="shared" ref="K208:M208" si="83">SUM(K210:K221)</f>
        <v>0</v>
      </c>
      <c r="L208" s="168">
        <f t="shared" si="83"/>
        <v>0</v>
      </c>
      <c r="M208" s="168">
        <f t="shared" si="83"/>
        <v>0</v>
      </c>
      <c r="N208" s="245" t="e">
        <f t="shared" si="81"/>
        <v>#DIV/0!</v>
      </c>
    </row>
    <row r="209" spans="1:14" ht="15" x14ac:dyDescent="0.25">
      <c r="A209" s="2" t="s">
        <v>79</v>
      </c>
      <c r="B209" s="160"/>
      <c r="C209" s="160"/>
      <c r="D209" s="160"/>
      <c r="E209" s="157"/>
      <c r="F209" s="169"/>
      <c r="G209" s="160"/>
      <c r="H209" s="160"/>
      <c r="I209" s="230" t="e">
        <f t="shared" si="69"/>
        <v>#DIV/0!</v>
      </c>
      <c r="J209" s="230" t="e">
        <f t="shared" si="70"/>
        <v>#DIV/0!</v>
      </c>
      <c r="K209" s="162"/>
      <c r="L209" s="162"/>
      <c r="M209" s="169"/>
      <c r="N209" s="243" t="e">
        <f t="shared" si="81"/>
        <v>#DIV/0!</v>
      </c>
    </row>
    <row r="210" spans="1:14" ht="15" x14ac:dyDescent="0.25">
      <c r="A210" s="181"/>
      <c r="B210" s="160"/>
      <c r="C210" s="160"/>
      <c r="D210" s="160"/>
      <c r="E210" s="160"/>
      <c r="F210" s="160"/>
      <c r="G210" s="160"/>
      <c r="H210" s="160"/>
      <c r="I210" s="230" t="e">
        <f t="shared" si="69"/>
        <v>#DIV/0!</v>
      </c>
      <c r="J210" s="230" t="e">
        <f t="shared" si="70"/>
        <v>#DIV/0!</v>
      </c>
      <c r="K210" s="160"/>
      <c r="L210" s="160"/>
      <c r="M210" s="169"/>
      <c r="N210" s="230" t="e">
        <f t="shared" si="81"/>
        <v>#DIV/0!</v>
      </c>
    </row>
    <row r="211" spans="1:14" ht="15" x14ac:dyDescent="0.25">
      <c r="A211" s="181"/>
      <c r="B211" s="160"/>
      <c r="C211" s="160"/>
      <c r="D211" s="160"/>
      <c r="E211" s="160"/>
      <c r="F211" s="160"/>
      <c r="G211" s="160"/>
      <c r="H211" s="160"/>
      <c r="I211" s="230" t="e">
        <f t="shared" si="69"/>
        <v>#DIV/0!</v>
      </c>
      <c r="J211" s="230" t="e">
        <f t="shared" si="70"/>
        <v>#DIV/0!</v>
      </c>
      <c r="K211" s="160"/>
      <c r="L211" s="160"/>
      <c r="M211" s="169"/>
      <c r="N211" s="230" t="e">
        <f t="shared" si="81"/>
        <v>#DIV/0!</v>
      </c>
    </row>
    <row r="212" spans="1:14" ht="15" x14ac:dyDescent="0.25">
      <c r="A212" s="181"/>
      <c r="B212" s="160"/>
      <c r="C212" s="160"/>
      <c r="D212" s="160"/>
      <c r="E212" s="160"/>
      <c r="F212" s="160"/>
      <c r="G212" s="160"/>
      <c r="H212" s="160"/>
      <c r="I212" s="230" t="e">
        <f t="shared" si="69"/>
        <v>#DIV/0!</v>
      </c>
      <c r="J212" s="230" t="e">
        <f t="shared" si="70"/>
        <v>#DIV/0!</v>
      </c>
      <c r="K212" s="160"/>
      <c r="L212" s="160"/>
      <c r="M212" s="169"/>
      <c r="N212" s="230" t="e">
        <f t="shared" si="81"/>
        <v>#DIV/0!</v>
      </c>
    </row>
    <row r="213" spans="1:14" s="10" customFormat="1" ht="15" x14ac:dyDescent="0.25">
      <c r="A213" s="181"/>
      <c r="B213" s="160"/>
      <c r="C213" s="160"/>
      <c r="D213" s="160"/>
      <c r="E213" s="160"/>
      <c r="F213" s="160"/>
      <c r="G213" s="160"/>
      <c r="H213" s="160"/>
      <c r="I213" s="230" t="e">
        <f t="shared" si="69"/>
        <v>#DIV/0!</v>
      </c>
      <c r="J213" s="230" t="e">
        <f t="shared" si="70"/>
        <v>#DIV/0!</v>
      </c>
      <c r="K213" s="160"/>
      <c r="L213" s="160"/>
      <c r="M213" s="169"/>
      <c r="N213" s="230" t="e">
        <f t="shared" si="81"/>
        <v>#DIV/0!</v>
      </c>
    </row>
    <row r="214" spans="1:14" s="10" customFormat="1" ht="15" x14ac:dyDescent="0.25">
      <c r="A214" s="181"/>
      <c r="B214" s="160"/>
      <c r="C214" s="160"/>
      <c r="D214" s="160"/>
      <c r="E214" s="160"/>
      <c r="F214" s="160"/>
      <c r="G214" s="160"/>
      <c r="H214" s="160"/>
      <c r="I214" s="230" t="e">
        <f t="shared" si="69"/>
        <v>#DIV/0!</v>
      </c>
      <c r="J214" s="230" t="e">
        <f t="shared" si="70"/>
        <v>#DIV/0!</v>
      </c>
      <c r="K214" s="160"/>
      <c r="L214" s="160"/>
      <c r="M214" s="169"/>
      <c r="N214" s="230" t="e">
        <f t="shared" si="81"/>
        <v>#DIV/0!</v>
      </c>
    </row>
    <row r="215" spans="1:14" s="10" customFormat="1" ht="15" x14ac:dyDescent="0.25">
      <c r="A215" s="181"/>
      <c r="B215" s="160"/>
      <c r="C215" s="160"/>
      <c r="D215" s="160"/>
      <c r="E215" s="160"/>
      <c r="F215" s="160"/>
      <c r="G215" s="160"/>
      <c r="H215" s="160"/>
      <c r="I215" s="230" t="e">
        <f t="shared" si="69"/>
        <v>#DIV/0!</v>
      </c>
      <c r="J215" s="230" t="e">
        <f t="shared" si="70"/>
        <v>#DIV/0!</v>
      </c>
      <c r="K215" s="160"/>
      <c r="L215" s="160"/>
      <c r="M215" s="169"/>
      <c r="N215" s="230" t="e">
        <f t="shared" si="81"/>
        <v>#DIV/0!</v>
      </c>
    </row>
    <row r="216" spans="1:14" s="10" customFormat="1" ht="15" x14ac:dyDescent="0.25">
      <c r="A216" s="181"/>
      <c r="B216" s="160"/>
      <c r="C216" s="160"/>
      <c r="D216" s="160"/>
      <c r="E216" s="160"/>
      <c r="F216" s="160"/>
      <c r="G216" s="160"/>
      <c r="H216" s="160"/>
      <c r="I216" s="230" t="e">
        <f t="shared" si="69"/>
        <v>#DIV/0!</v>
      </c>
      <c r="J216" s="230" t="e">
        <f t="shared" si="70"/>
        <v>#DIV/0!</v>
      </c>
      <c r="K216" s="160"/>
      <c r="L216" s="160"/>
      <c r="M216" s="169"/>
      <c r="N216" s="230" t="e">
        <f t="shared" si="81"/>
        <v>#DIV/0!</v>
      </c>
    </row>
    <row r="217" spans="1:14" s="10" customFormat="1" ht="15" x14ac:dyDescent="0.25">
      <c r="A217" s="181"/>
      <c r="B217" s="160"/>
      <c r="C217" s="160"/>
      <c r="D217" s="160"/>
      <c r="E217" s="160"/>
      <c r="F217" s="160"/>
      <c r="G217" s="160"/>
      <c r="H217" s="160"/>
      <c r="I217" s="230" t="e">
        <f t="shared" si="69"/>
        <v>#DIV/0!</v>
      </c>
      <c r="J217" s="230" t="e">
        <f t="shared" si="70"/>
        <v>#DIV/0!</v>
      </c>
      <c r="K217" s="160"/>
      <c r="L217" s="160"/>
      <c r="M217" s="169"/>
      <c r="N217" s="230" t="e">
        <f t="shared" si="81"/>
        <v>#DIV/0!</v>
      </c>
    </row>
    <row r="218" spans="1:14" s="10" customFormat="1" ht="15" x14ac:dyDescent="0.25">
      <c r="A218" s="2"/>
      <c r="B218" s="160"/>
      <c r="C218" s="160"/>
      <c r="D218" s="160"/>
      <c r="E218" s="160"/>
      <c r="F218" s="160"/>
      <c r="G218" s="160"/>
      <c r="H218" s="160"/>
      <c r="I218" s="230" t="e">
        <f t="shared" si="69"/>
        <v>#DIV/0!</v>
      </c>
      <c r="J218" s="230" t="e">
        <f t="shared" si="70"/>
        <v>#DIV/0!</v>
      </c>
      <c r="K218" s="160"/>
      <c r="L218" s="160"/>
      <c r="M218" s="169"/>
      <c r="N218" s="230" t="e">
        <f t="shared" si="81"/>
        <v>#DIV/0!</v>
      </c>
    </row>
    <row r="219" spans="1:14" s="10" customFormat="1" ht="15" x14ac:dyDescent="0.25">
      <c r="A219" s="2"/>
      <c r="B219" s="160"/>
      <c r="C219" s="160"/>
      <c r="D219" s="160"/>
      <c r="E219" s="160"/>
      <c r="F219" s="160"/>
      <c r="G219" s="160"/>
      <c r="H219" s="160"/>
      <c r="I219" s="230" t="e">
        <f t="shared" si="69"/>
        <v>#DIV/0!</v>
      </c>
      <c r="J219" s="230" t="e">
        <f t="shared" si="70"/>
        <v>#DIV/0!</v>
      </c>
      <c r="K219" s="160"/>
      <c r="L219" s="160"/>
      <c r="M219" s="169"/>
      <c r="N219" s="230" t="e">
        <f t="shared" si="81"/>
        <v>#DIV/0!</v>
      </c>
    </row>
    <row r="220" spans="1:14" s="10" customFormat="1" ht="15" x14ac:dyDescent="0.25">
      <c r="A220" s="2"/>
      <c r="B220" s="160"/>
      <c r="C220" s="160"/>
      <c r="D220" s="160"/>
      <c r="E220" s="160"/>
      <c r="F220" s="160"/>
      <c r="G220" s="160"/>
      <c r="H220" s="160"/>
      <c r="I220" s="230" t="e">
        <f t="shared" si="69"/>
        <v>#DIV/0!</v>
      </c>
      <c r="J220" s="230" t="e">
        <f t="shared" si="70"/>
        <v>#DIV/0!</v>
      </c>
      <c r="K220" s="160"/>
      <c r="L220" s="160"/>
      <c r="M220" s="169"/>
      <c r="N220" s="230" t="e">
        <f t="shared" si="81"/>
        <v>#DIV/0!</v>
      </c>
    </row>
    <row r="221" spans="1:14" s="10" customFormat="1" ht="15" x14ac:dyDescent="0.25">
      <c r="A221" s="2"/>
      <c r="B221" s="160"/>
      <c r="C221" s="160"/>
      <c r="D221" s="160"/>
      <c r="E221" s="160"/>
      <c r="F221" s="160"/>
      <c r="G221" s="160"/>
      <c r="H221" s="160"/>
      <c r="I221" s="230" t="e">
        <f t="shared" si="69"/>
        <v>#DIV/0!</v>
      </c>
      <c r="J221" s="230" t="e">
        <f t="shared" si="70"/>
        <v>#DIV/0!</v>
      </c>
      <c r="K221" s="160"/>
      <c r="L221" s="160"/>
      <c r="M221" s="169"/>
      <c r="N221" s="230" t="e">
        <f t="shared" si="81"/>
        <v>#DIV/0!</v>
      </c>
    </row>
    <row r="222" spans="1:14" s="10" customFormat="1" ht="25.5" x14ac:dyDescent="0.25">
      <c r="A222" s="2" t="s">
        <v>161</v>
      </c>
      <c r="B222" s="169">
        <f>SUM(B223:B233)</f>
        <v>0</v>
      </c>
      <c r="C222" s="169">
        <f t="shared" ref="C222:H222" si="84">SUM(C223:C233)</f>
        <v>0</v>
      </c>
      <c r="D222" s="169">
        <f t="shared" si="84"/>
        <v>0</v>
      </c>
      <c r="E222" s="169">
        <f t="shared" si="84"/>
        <v>0</v>
      </c>
      <c r="F222" s="169">
        <f t="shared" si="84"/>
        <v>0</v>
      </c>
      <c r="G222" s="169">
        <f t="shared" si="84"/>
        <v>0</v>
      </c>
      <c r="H222" s="169">
        <f t="shared" si="84"/>
        <v>0</v>
      </c>
      <c r="I222" s="243" t="e">
        <f t="shared" si="69"/>
        <v>#DIV/0!</v>
      </c>
      <c r="J222" s="230" t="e">
        <f t="shared" si="70"/>
        <v>#DIV/0!</v>
      </c>
      <c r="K222" s="169">
        <f t="shared" ref="K222" si="85">SUM(K223:K233)</f>
        <v>0</v>
      </c>
      <c r="L222" s="169">
        <f t="shared" ref="L222" si="86">SUM(L223:L233)</f>
        <v>0</v>
      </c>
      <c r="M222" s="169">
        <f t="shared" ref="M222" si="87">SUM(M223:M233)</f>
        <v>0</v>
      </c>
      <c r="N222" s="243" t="e">
        <f t="shared" si="81"/>
        <v>#DIV/0!</v>
      </c>
    </row>
    <row r="223" spans="1:14" s="10" customFormat="1" ht="15" x14ac:dyDescent="0.25">
      <c r="A223" s="181"/>
      <c r="B223" s="160"/>
      <c r="C223" s="160"/>
      <c r="D223" s="160"/>
      <c r="E223" s="160"/>
      <c r="F223" s="160"/>
      <c r="G223" s="160"/>
      <c r="H223" s="160"/>
      <c r="I223" s="230" t="e">
        <f t="shared" si="69"/>
        <v>#DIV/0!</v>
      </c>
      <c r="J223" s="230" t="e">
        <f t="shared" si="70"/>
        <v>#DIV/0!</v>
      </c>
      <c r="K223" s="160"/>
      <c r="L223" s="160"/>
      <c r="M223" s="160"/>
      <c r="N223" s="230" t="e">
        <f t="shared" si="81"/>
        <v>#DIV/0!</v>
      </c>
    </row>
    <row r="224" spans="1:14" s="10" customFormat="1" ht="15" x14ac:dyDescent="0.25">
      <c r="A224" s="181"/>
      <c r="B224" s="160"/>
      <c r="C224" s="160"/>
      <c r="D224" s="160"/>
      <c r="E224" s="160"/>
      <c r="F224" s="160"/>
      <c r="G224" s="160"/>
      <c r="H224" s="160"/>
      <c r="I224" s="230" t="e">
        <f t="shared" si="69"/>
        <v>#DIV/0!</v>
      </c>
      <c r="J224" s="230" t="e">
        <f t="shared" si="70"/>
        <v>#DIV/0!</v>
      </c>
      <c r="K224" s="160"/>
      <c r="L224" s="160"/>
      <c r="M224" s="160"/>
      <c r="N224" s="230" t="e">
        <f t="shared" si="81"/>
        <v>#DIV/0!</v>
      </c>
    </row>
    <row r="225" spans="1:18" s="10" customFormat="1" ht="15" x14ac:dyDescent="0.25">
      <c r="A225" s="181"/>
      <c r="B225" s="160"/>
      <c r="C225" s="160"/>
      <c r="D225" s="160"/>
      <c r="E225" s="160"/>
      <c r="F225" s="160"/>
      <c r="G225" s="160"/>
      <c r="H225" s="160"/>
      <c r="I225" s="230" t="e">
        <f t="shared" si="69"/>
        <v>#DIV/0!</v>
      </c>
      <c r="J225" s="230" t="e">
        <f t="shared" si="70"/>
        <v>#DIV/0!</v>
      </c>
      <c r="K225" s="160"/>
      <c r="L225" s="160"/>
      <c r="M225" s="160"/>
      <c r="N225" s="230" t="e">
        <f t="shared" si="81"/>
        <v>#DIV/0!</v>
      </c>
    </row>
    <row r="226" spans="1:18" s="10" customFormat="1" ht="15" x14ac:dyDescent="0.25">
      <c r="A226" s="181"/>
      <c r="B226" s="160"/>
      <c r="C226" s="160"/>
      <c r="D226" s="160"/>
      <c r="E226" s="160"/>
      <c r="F226" s="160"/>
      <c r="G226" s="160"/>
      <c r="H226" s="160"/>
      <c r="I226" s="230" t="e">
        <f t="shared" si="69"/>
        <v>#DIV/0!</v>
      </c>
      <c r="J226" s="230" t="e">
        <f t="shared" si="70"/>
        <v>#DIV/0!</v>
      </c>
      <c r="K226" s="160"/>
      <c r="L226" s="160"/>
      <c r="M226" s="160"/>
      <c r="N226" s="230" t="e">
        <f t="shared" si="81"/>
        <v>#DIV/0!</v>
      </c>
    </row>
    <row r="227" spans="1:18" s="10" customFormat="1" ht="15" x14ac:dyDescent="0.25">
      <c r="A227" s="181"/>
      <c r="B227" s="160"/>
      <c r="C227" s="160"/>
      <c r="D227" s="160"/>
      <c r="E227" s="160"/>
      <c r="F227" s="160"/>
      <c r="G227" s="160"/>
      <c r="H227" s="160"/>
      <c r="I227" s="230" t="e">
        <f t="shared" si="69"/>
        <v>#DIV/0!</v>
      </c>
      <c r="J227" s="230" t="e">
        <f t="shared" si="70"/>
        <v>#DIV/0!</v>
      </c>
      <c r="K227" s="160"/>
      <c r="L227" s="160"/>
      <c r="M227" s="160"/>
      <c r="N227" s="230" t="e">
        <f t="shared" si="81"/>
        <v>#DIV/0!</v>
      </c>
    </row>
    <row r="228" spans="1:18" s="10" customFormat="1" ht="15" x14ac:dyDescent="0.25">
      <c r="A228" s="181"/>
      <c r="B228" s="160"/>
      <c r="C228" s="160"/>
      <c r="D228" s="160"/>
      <c r="E228" s="160"/>
      <c r="F228" s="160"/>
      <c r="G228" s="160"/>
      <c r="H228" s="160"/>
      <c r="I228" s="230" t="e">
        <f t="shared" si="69"/>
        <v>#DIV/0!</v>
      </c>
      <c r="J228" s="230" t="e">
        <f t="shared" si="70"/>
        <v>#DIV/0!</v>
      </c>
      <c r="K228" s="160"/>
      <c r="L228" s="160"/>
      <c r="M228" s="160"/>
      <c r="N228" s="230" t="e">
        <f t="shared" si="81"/>
        <v>#DIV/0!</v>
      </c>
    </row>
    <row r="229" spans="1:18" s="10" customFormat="1" ht="15" x14ac:dyDescent="0.25">
      <c r="A229" s="181"/>
      <c r="B229" s="160"/>
      <c r="C229" s="160"/>
      <c r="D229" s="160"/>
      <c r="E229" s="160"/>
      <c r="F229" s="160"/>
      <c r="G229" s="160"/>
      <c r="H229" s="160"/>
      <c r="I229" s="230" t="e">
        <f t="shared" si="69"/>
        <v>#DIV/0!</v>
      </c>
      <c r="J229" s="230" t="e">
        <f t="shared" si="70"/>
        <v>#DIV/0!</v>
      </c>
      <c r="K229" s="160"/>
      <c r="L229" s="160"/>
      <c r="M229" s="160"/>
      <c r="N229" s="230" t="e">
        <f t="shared" si="81"/>
        <v>#DIV/0!</v>
      </c>
    </row>
    <row r="230" spans="1:18" s="10" customFormat="1" ht="15" x14ac:dyDescent="0.25">
      <c r="A230" s="181"/>
      <c r="B230" s="160"/>
      <c r="C230" s="160"/>
      <c r="D230" s="160"/>
      <c r="E230" s="160"/>
      <c r="F230" s="160"/>
      <c r="G230" s="160"/>
      <c r="H230" s="160"/>
      <c r="I230" s="230" t="e">
        <f t="shared" si="69"/>
        <v>#DIV/0!</v>
      </c>
      <c r="J230" s="230" t="e">
        <f t="shared" si="70"/>
        <v>#DIV/0!</v>
      </c>
      <c r="K230" s="160"/>
      <c r="L230" s="160"/>
      <c r="M230" s="160"/>
      <c r="N230" s="230" t="e">
        <f t="shared" si="81"/>
        <v>#DIV/0!</v>
      </c>
    </row>
    <row r="231" spans="1:18" s="10" customFormat="1" ht="15" x14ac:dyDescent="0.25">
      <c r="A231" s="2"/>
      <c r="B231" s="160"/>
      <c r="C231" s="160"/>
      <c r="D231" s="160"/>
      <c r="E231" s="160"/>
      <c r="F231" s="160"/>
      <c r="G231" s="160"/>
      <c r="H231" s="160"/>
      <c r="I231" s="230" t="e">
        <f t="shared" si="69"/>
        <v>#DIV/0!</v>
      </c>
      <c r="J231" s="230" t="e">
        <f t="shared" si="70"/>
        <v>#DIV/0!</v>
      </c>
      <c r="K231" s="160"/>
      <c r="L231" s="160"/>
      <c r="M231" s="160"/>
      <c r="N231" s="230" t="e">
        <f t="shared" si="81"/>
        <v>#DIV/0!</v>
      </c>
    </row>
    <row r="232" spans="1:18" s="10" customFormat="1" ht="15" x14ac:dyDescent="0.25">
      <c r="A232" s="3"/>
      <c r="B232" s="160"/>
      <c r="C232" s="160"/>
      <c r="D232" s="160"/>
      <c r="E232" s="160"/>
      <c r="F232" s="160"/>
      <c r="G232" s="160"/>
      <c r="H232" s="160"/>
      <c r="I232" s="230" t="e">
        <f t="shared" si="69"/>
        <v>#DIV/0!</v>
      </c>
      <c r="J232" s="230" t="e">
        <f t="shared" si="70"/>
        <v>#DIV/0!</v>
      </c>
      <c r="K232" s="160"/>
      <c r="L232" s="160"/>
      <c r="M232" s="160"/>
      <c r="N232" s="230" t="e">
        <f t="shared" si="81"/>
        <v>#DIV/0!</v>
      </c>
    </row>
    <row r="233" spans="1:18" s="10" customFormat="1" ht="15" x14ac:dyDescent="0.25">
      <c r="A233" s="2"/>
      <c r="B233" s="160"/>
      <c r="C233" s="160"/>
      <c r="D233" s="160"/>
      <c r="E233" s="160"/>
      <c r="F233" s="160"/>
      <c r="G233" s="160"/>
      <c r="H233" s="160"/>
      <c r="I233" s="230" t="e">
        <f t="shared" si="69"/>
        <v>#DIV/0!</v>
      </c>
      <c r="J233" s="230" t="e">
        <f t="shared" si="70"/>
        <v>#DIV/0!</v>
      </c>
      <c r="K233" s="160"/>
      <c r="L233" s="160"/>
      <c r="M233" s="160"/>
      <c r="N233" s="230" t="e">
        <f t="shared" si="81"/>
        <v>#DIV/0!</v>
      </c>
    </row>
    <row r="234" spans="1:18" s="10" customFormat="1" ht="38.25" x14ac:dyDescent="0.25">
      <c r="A234" s="3" t="s">
        <v>81</v>
      </c>
      <c r="B234" s="160"/>
      <c r="C234" s="160"/>
      <c r="D234" s="160"/>
      <c r="E234" s="160"/>
      <c r="F234" s="160"/>
      <c r="G234" s="160"/>
      <c r="H234" s="160"/>
      <c r="I234" s="230" t="e">
        <f t="shared" si="69"/>
        <v>#DIV/0!</v>
      </c>
      <c r="J234" s="230" t="e">
        <f t="shared" si="70"/>
        <v>#DIV/0!</v>
      </c>
      <c r="K234" s="160"/>
      <c r="L234" s="160"/>
      <c r="M234" s="160"/>
      <c r="N234" s="230" t="e">
        <f t="shared" si="81"/>
        <v>#DIV/0!</v>
      </c>
    </row>
    <row r="235" spans="1:18" s="10" customFormat="1" ht="25.5" x14ac:dyDescent="0.25">
      <c r="A235" s="2" t="s">
        <v>161</v>
      </c>
      <c r="B235" s="160"/>
      <c r="C235" s="160"/>
      <c r="D235" s="160"/>
      <c r="E235" s="160"/>
      <c r="F235" s="160"/>
      <c r="G235" s="160"/>
      <c r="H235" s="160"/>
      <c r="I235" s="230" t="e">
        <f t="shared" si="69"/>
        <v>#DIV/0!</v>
      </c>
      <c r="J235" s="230" t="e">
        <f t="shared" si="70"/>
        <v>#DIV/0!</v>
      </c>
      <c r="K235" s="160"/>
      <c r="L235" s="160"/>
      <c r="M235" s="160"/>
      <c r="N235" s="230" t="e">
        <f t="shared" si="81"/>
        <v>#DIV/0!</v>
      </c>
    </row>
    <row r="236" spans="1:18" s="10" customFormat="1" ht="51" x14ac:dyDescent="0.25">
      <c r="A236" s="3" t="s">
        <v>82</v>
      </c>
      <c r="B236" s="160"/>
      <c r="C236" s="160"/>
      <c r="D236" s="160"/>
      <c r="E236" s="160"/>
      <c r="F236" s="160"/>
      <c r="G236" s="160"/>
      <c r="H236" s="160"/>
      <c r="I236" s="230" t="e">
        <f t="shared" si="69"/>
        <v>#DIV/0!</v>
      </c>
      <c r="J236" s="230" t="e">
        <f t="shared" si="70"/>
        <v>#DIV/0!</v>
      </c>
      <c r="K236" s="160"/>
      <c r="L236" s="160"/>
      <c r="M236" s="160"/>
      <c r="N236" s="230" t="e">
        <f t="shared" si="81"/>
        <v>#DIV/0!</v>
      </c>
    </row>
    <row r="237" spans="1:18" s="10" customFormat="1" ht="25.5" x14ac:dyDescent="0.25">
      <c r="A237" s="2" t="s">
        <v>161</v>
      </c>
      <c r="B237" s="160"/>
      <c r="C237" s="160"/>
      <c r="D237" s="160"/>
      <c r="E237" s="160"/>
      <c r="F237" s="160"/>
      <c r="G237" s="160"/>
      <c r="H237" s="160"/>
      <c r="I237" s="230" t="e">
        <f t="shared" si="69"/>
        <v>#DIV/0!</v>
      </c>
      <c r="J237" s="230" t="e">
        <f t="shared" si="70"/>
        <v>#DIV/0!</v>
      </c>
      <c r="K237" s="160"/>
      <c r="L237" s="160"/>
      <c r="M237" s="160"/>
      <c r="N237" s="230" t="e">
        <f t="shared" si="81"/>
        <v>#DIV/0!</v>
      </c>
    </row>
    <row r="238" spans="1:18" s="10" customFormat="1" ht="76.5" x14ac:dyDescent="0.25">
      <c r="A238" s="3" t="s">
        <v>83</v>
      </c>
      <c r="B238" s="160"/>
      <c r="C238" s="160"/>
      <c r="D238" s="160"/>
      <c r="E238" s="160"/>
      <c r="F238" s="160"/>
      <c r="G238" s="160"/>
      <c r="H238" s="160"/>
      <c r="I238" s="230" t="e">
        <f t="shared" si="69"/>
        <v>#DIV/0!</v>
      </c>
      <c r="J238" s="230" t="e">
        <f t="shared" si="70"/>
        <v>#DIV/0!</v>
      </c>
      <c r="K238" s="160"/>
      <c r="L238" s="160"/>
      <c r="M238" s="160"/>
      <c r="N238" s="230" t="e">
        <f t="shared" si="81"/>
        <v>#DIV/0!</v>
      </c>
    </row>
    <row r="239" spans="1:18" s="10" customFormat="1" ht="25.5" x14ac:dyDescent="0.25">
      <c r="A239" s="2" t="s">
        <v>161</v>
      </c>
      <c r="B239" s="160"/>
      <c r="C239" s="160"/>
      <c r="D239" s="160"/>
      <c r="E239" s="160"/>
      <c r="F239" s="160"/>
      <c r="G239" s="160"/>
      <c r="H239" s="160"/>
      <c r="I239" s="230" t="e">
        <f t="shared" si="69"/>
        <v>#DIV/0!</v>
      </c>
      <c r="J239" s="230" t="e">
        <f t="shared" si="70"/>
        <v>#DIV/0!</v>
      </c>
      <c r="K239" s="160"/>
      <c r="L239" s="160"/>
      <c r="M239" s="160"/>
      <c r="N239" s="230" t="e">
        <f t="shared" si="81"/>
        <v>#DIV/0!</v>
      </c>
      <c r="O239" s="70"/>
      <c r="P239" s="70"/>
      <c r="Q239" s="70"/>
      <c r="R239" s="70"/>
    </row>
    <row r="240" spans="1:18" ht="25.5" x14ac:dyDescent="0.25">
      <c r="A240" s="3" t="s">
        <v>84</v>
      </c>
      <c r="B240" s="170"/>
      <c r="C240" s="170"/>
      <c r="D240" s="170"/>
      <c r="E240" s="170"/>
      <c r="F240" s="170"/>
      <c r="G240" s="170"/>
      <c r="H240" s="170"/>
      <c r="I240" s="230" t="e">
        <f t="shared" si="69"/>
        <v>#DIV/0!</v>
      </c>
      <c r="J240" s="230" t="e">
        <f t="shared" si="70"/>
        <v>#DIV/0!</v>
      </c>
      <c r="K240" s="170"/>
      <c r="L240" s="170"/>
      <c r="M240" s="170"/>
      <c r="N240" s="230" t="e">
        <f t="shared" si="81"/>
        <v>#DIV/0!</v>
      </c>
      <c r="O240" s="70"/>
      <c r="P240" s="70"/>
      <c r="Q240" s="70"/>
      <c r="R240" s="70"/>
    </row>
    <row r="241" spans="1:505" ht="25.5" x14ac:dyDescent="0.25">
      <c r="A241" s="2" t="s">
        <v>161</v>
      </c>
      <c r="B241" s="170"/>
      <c r="C241" s="170"/>
      <c r="D241" s="170"/>
      <c r="E241" s="170"/>
      <c r="F241" s="170"/>
      <c r="G241" s="170"/>
      <c r="H241" s="170"/>
      <c r="I241" s="230" t="e">
        <f t="shared" si="69"/>
        <v>#DIV/0!</v>
      </c>
      <c r="J241" s="230" t="e">
        <f t="shared" si="70"/>
        <v>#DIV/0!</v>
      </c>
      <c r="K241" s="170"/>
      <c r="L241" s="170"/>
      <c r="M241" s="170"/>
      <c r="N241" s="230" t="e">
        <f t="shared" si="81"/>
        <v>#DIV/0!</v>
      </c>
      <c r="O241" s="70"/>
      <c r="P241" s="70"/>
      <c r="Q241" s="70"/>
      <c r="R241" s="70"/>
    </row>
    <row r="242" spans="1:505" s="70" customFormat="1" ht="15" x14ac:dyDescent="0.25">
      <c r="A242" s="3" t="s">
        <v>85</v>
      </c>
      <c r="B242" s="160"/>
      <c r="C242" s="160"/>
      <c r="D242" s="160"/>
      <c r="E242" s="160"/>
      <c r="F242" s="160"/>
      <c r="G242" s="160"/>
      <c r="H242" s="160"/>
      <c r="I242" s="230" t="e">
        <f t="shared" si="69"/>
        <v>#DIV/0!</v>
      </c>
      <c r="J242" s="230" t="e">
        <f t="shared" si="70"/>
        <v>#DIV/0!</v>
      </c>
      <c r="K242" s="160"/>
      <c r="L242" s="160"/>
      <c r="M242" s="160"/>
      <c r="N242" s="230" t="e">
        <f t="shared" si="81"/>
        <v>#DIV/0!</v>
      </c>
    </row>
    <row r="243" spans="1:505" s="70" customFormat="1" ht="25.5" x14ac:dyDescent="0.25">
      <c r="A243" s="2" t="s">
        <v>161</v>
      </c>
      <c r="B243" s="160"/>
      <c r="C243" s="160"/>
      <c r="D243" s="160"/>
      <c r="E243" s="160"/>
      <c r="F243" s="160"/>
      <c r="G243" s="160"/>
      <c r="H243" s="160"/>
      <c r="I243" s="230" t="e">
        <f t="shared" si="69"/>
        <v>#DIV/0!</v>
      </c>
      <c r="J243" s="230" t="e">
        <f t="shared" si="70"/>
        <v>#DIV/0!</v>
      </c>
      <c r="K243" s="160"/>
      <c r="L243" s="160"/>
      <c r="M243" s="160"/>
      <c r="N243" s="230" t="e">
        <f t="shared" si="81"/>
        <v>#DIV/0!</v>
      </c>
    </row>
    <row r="244" spans="1:505" s="70" customFormat="1" ht="63.75" x14ac:dyDescent="0.25">
      <c r="A244" s="3" t="s">
        <v>86</v>
      </c>
      <c r="B244" s="160"/>
      <c r="C244" s="160"/>
      <c r="D244" s="160"/>
      <c r="E244" s="160"/>
      <c r="F244" s="160"/>
      <c r="G244" s="160"/>
      <c r="H244" s="160"/>
      <c r="I244" s="230" t="e">
        <f t="shared" ref="I244:I307" si="88">F244/E244</f>
        <v>#DIV/0!</v>
      </c>
      <c r="J244" s="230" t="e">
        <f t="shared" ref="J244:J307" si="89">H244/B244</f>
        <v>#DIV/0!</v>
      </c>
      <c r="K244" s="160"/>
      <c r="L244" s="160"/>
      <c r="M244" s="160"/>
      <c r="N244" s="230" t="e">
        <f t="shared" si="81"/>
        <v>#DIV/0!</v>
      </c>
    </row>
    <row r="245" spans="1:505" s="70" customFormat="1" ht="51" x14ac:dyDescent="0.25">
      <c r="A245" s="3" t="s">
        <v>169</v>
      </c>
      <c r="B245" s="160"/>
      <c r="C245" s="160"/>
      <c r="D245" s="160"/>
      <c r="E245" s="160"/>
      <c r="F245" s="160"/>
      <c r="G245" s="160"/>
      <c r="H245" s="160"/>
      <c r="I245" s="230" t="e">
        <f t="shared" si="88"/>
        <v>#DIV/0!</v>
      </c>
      <c r="J245" s="230" t="e">
        <f t="shared" si="89"/>
        <v>#DIV/0!</v>
      </c>
      <c r="K245" s="160"/>
      <c r="L245" s="160"/>
      <c r="M245" s="160"/>
      <c r="N245" s="230" t="e">
        <f t="shared" si="81"/>
        <v>#DIV/0!</v>
      </c>
    </row>
    <row r="246" spans="1:505" s="70" customFormat="1" ht="15" x14ac:dyDescent="0.25">
      <c r="A246" s="3" t="s">
        <v>87</v>
      </c>
      <c r="B246" s="170">
        <f t="shared" ref="B246:H246" si="90">B247</f>
        <v>0</v>
      </c>
      <c r="C246" s="170">
        <f t="shared" si="90"/>
        <v>0</v>
      </c>
      <c r="D246" s="170">
        <f t="shared" si="90"/>
        <v>0</v>
      </c>
      <c r="E246" s="170">
        <f t="shared" si="90"/>
        <v>0</v>
      </c>
      <c r="F246" s="170">
        <f t="shared" si="90"/>
        <v>0</v>
      </c>
      <c r="G246" s="170">
        <f t="shared" si="90"/>
        <v>0</v>
      </c>
      <c r="H246" s="170">
        <f t="shared" si="90"/>
        <v>0</v>
      </c>
      <c r="I246" s="230" t="e">
        <f t="shared" si="88"/>
        <v>#DIV/0!</v>
      </c>
      <c r="J246" s="230" t="e">
        <f t="shared" si="89"/>
        <v>#DIV/0!</v>
      </c>
      <c r="K246" s="170">
        <f>K247</f>
        <v>0</v>
      </c>
      <c r="L246" s="170">
        <f t="shared" ref="L246:M246" si="91">L247</f>
        <v>0</v>
      </c>
      <c r="M246" s="170">
        <f t="shared" si="91"/>
        <v>0</v>
      </c>
      <c r="N246" s="230" t="e">
        <f t="shared" si="81"/>
        <v>#DIV/0!</v>
      </c>
    </row>
    <row r="247" spans="1:505" s="70" customFormat="1" ht="31.15" customHeight="1" x14ac:dyDescent="0.25">
      <c r="A247" s="2" t="s">
        <v>161</v>
      </c>
      <c r="B247" s="170"/>
      <c r="C247" s="170"/>
      <c r="D247" s="170"/>
      <c r="E247" s="170"/>
      <c r="F247" s="170"/>
      <c r="G247" s="170"/>
      <c r="H247" s="170"/>
      <c r="I247" s="230" t="e">
        <f t="shared" si="88"/>
        <v>#DIV/0!</v>
      </c>
      <c r="J247" s="230" t="e">
        <f t="shared" si="89"/>
        <v>#DIV/0!</v>
      </c>
      <c r="K247" s="170"/>
      <c r="L247" s="170"/>
      <c r="M247" s="170"/>
      <c r="N247" s="230" t="e">
        <f t="shared" si="81"/>
        <v>#DIV/0!</v>
      </c>
    </row>
    <row r="248" spans="1:505" s="71" customFormat="1" ht="31.5" customHeight="1" x14ac:dyDescent="0.25">
      <c r="A248" s="3" t="s">
        <v>88</v>
      </c>
      <c r="B248" s="170"/>
      <c r="C248" s="170"/>
      <c r="D248" s="170"/>
      <c r="E248" s="170"/>
      <c r="F248" s="170"/>
      <c r="G248" s="170"/>
      <c r="H248" s="170"/>
      <c r="I248" s="230" t="e">
        <f t="shared" si="88"/>
        <v>#DIV/0!</v>
      </c>
      <c r="J248" s="230" t="e">
        <f t="shared" si="89"/>
        <v>#DIV/0!</v>
      </c>
      <c r="K248" s="170"/>
      <c r="L248" s="170"/>
      <c r="M248" s="170"/>
      <c r="N248" s="230" t="e">
        <f t="shared" si="81"/>
        <v>#DIV/0!</v>
      </c>
      <c r="O248" s="70"/>
      <c r="P248" s="70"/>
      <c r="Q248" s="70"/>
      <c r="R248" s="70"/>
      <c r="S248" s="70"/>
      <c r="T248" s="70"/>
      <c r="U248" s="70"/>
      <c r="V248" s="70"/>
      <c r="W248" s="70"/>
      <c r="X248" s="70"/>
      <c r="Y248" s="70"/>
      <c r="Z248" s="70"/>
      <c r="AA248" s="70"/>
      <c r="AB248" s="70"/>
      <c r="AC248" s="70"/>
      <c r="AD248" s="70"/>
      <c r="AE248" s="70"/>
      <c r="AF248" s="70"/>
      <c r="AG248" s="70"/>
      <c r="AH248" s="70"/>
      <c r="AI248" s="70"/>
      <c r="AJ248" s="70"/>
      <c r="AK248" s="70"/>
      <c r="AL248" s="70"/>
      <c r="AM248" s="70"/>
      <c r="AN248" s="70"/>
      <c r="AO248" s="70"/>
      <c r="AP248" s="70"/>
      <c r="AQ248" s="70"/>
      <c r="AR248" s="70"/>
      <c r="AS248" s="70"/>
      <c r="AT248" s="70"/>
      <c r="AU248" s="70"/>
      <c r="AV248" s="70"/>
      <c r="AW248" s="70"/>
      <c r="AX248" s="70"/>
      <c r="AY248" s="70"/>
      <c r="AZ248" s="70"/>
      <c r="BA248" s="70"/>
      <c r="BB248" s="70"/>
      <c r="BC248" s="70"/>
      <c r="BD248" s="70"/>
      <c r="BE248" s="70"/>
      <c r="BF248" s="70"/>
      <c r="BG248" s="70"/>
      <c r="BH248" s="70"/>
      <c r="BI248" s="70"/>
      <c r="BJ248" s="70"/>
      <c r="BK248" s="70"/>
      <c r="BL248" s="70"/>
      <c r="BM248" s="70"/>
      <c r="BN248" s="70"/>
      <c r="BO248" s="70"/>
      <c r="BP248" s="70"/>
      <c r="BQ248" s="70"/>
      <c r="BR248" s="70"/>
      <c r="BS248" s="70"/>
      <c r="BT248" s="70"/>
      <c r="BU248" s="70"/>
      <c r="BV248" s="70"/>
      <c r="BW248" s="70"/>
      <c r="BX248" s="70"/>
      <c r="BY248" s="70"/>
      <c r="BZ248" s="70"/>
      <c r="CA248" s="70"/>
      <c r="CB248" s="70"/>
      <c r="CC248" s="70"/>
      <c r="CD248" s="70"/>
      <c r="CE248" s="70"/>
      <c r="CF248" s="70"/>
      <c r="CG248" s="70"/>
      <c r="CH248" s="70"/>
      <c r="CI248" s="70"/>
      <c r="CJ248" s="70"/>
      <c r="CK248" s="70"/>
      <c r="CL248" s="70"/>
      <c r="CM248" s="70"/>
      <c r="CN248" s="70"/>
      <c r="CO248" s="70"/>
      <c r="CP248" s="70"/>
      <c r="CQ248" s="70"/>
      <c r="CR248" s="70"/>
      <c r="CS248" s="70"/>
      <c r="CT248" s="70"/>
      <c r="CU248" s="70"/>
      <c r="CV248" s="70"/>
      <c r="CW248" s="70"/>
      <c r="CX248" s="70"/>
      <c r="CY248" s="70"/>
      <c r="CZ248" s="70"/>
      <c r="DA248" s="70"/>
      <c r="DB248" s="70"/>
      <c r="DC248" s="70"/>
      <c r="DD248" s="70"/>
      <c r="DE248" s="70"/>
      <c r="DF248" s="70"/>
      <c r="DG248" s="70"/>
      <c r="DH248" s="70"/>
      <c r="DI248" s="70"/>
      <c r="DJ248" s="70"/>
      <c r="DK248" s="70"/>
      <c r="DL248" s="70"/>
      <c r="DM248" s="70"/>
      <c r="DN248" s="70"/>
      <c r="DO248" s="70"/>
      <c r="DP248" s="70"/>
      <c r="DQ248" s="70"/>
      <c r="DR248" s="70"/>
      <c r="DS248" s="70"/>
      <c r="DT248" s="70"/>
      <c r="DU248" s="70"/>
      <c r="DV248" s="70"/>
      <c r="DW248" s="70"/>
      <c r="DX248" s="70"/>
      <c r="DY248" s="70"/>
      <c r="DZ248" s="70"/>
      <c r="EA248" s="70"/>
      <c r="EB248" s="70"/>
      <c r="EC248" s="70"/>
      <c r="ED248" s="70"/>
      <c r="EE248" s="70"/>
      <c r="EF248" s="70"/>
      <c r="EG248" s="70"/>
      <c r="EH248" s="70"/>
      <c r="EI248" s="70"/>
      <c r="EJ248" s="70"/>
      <c r="EK248" s="70"/>
      <c r="EL248" s="70"/>
      <c r="EM248" s="70"/>
      <c r="EN248" s="70"/>
      <c r="EO248" s="70"/>
      <c r="EP248" s="70"/>
      <c r="EQ248" s="70"/>
      <c r="ER248" s="70"/>
      <c r="ES248" s="70"/>
      <c r="ET248" s="70"/>
      <c r="EU248" s="70"/>
      <c r="EV248" s="70"/>
      <c r="EW248" s="70"/>
      <c r="EX248" s="70"/>
      <c r="EY248" s="70"/>
      <c r="EZ248" s="70"/>
      <c r="FA248" s="70"/>
      <c r="FB248" s="70"/>
      <c r="FC248" s="70"/>
      <c r="FD248" s="70"/>
      <c r="FE248" s="70"/>
      <c r="FF248" s="70"/>
      <c r="FG248" s="70"/>
      <c r="FH248" s="70"/>
      <c r="FI248" s="70"/>
      <c r="FJ248" s="70"/>
      <c r="FK248" s="70"/>
      <c r="FL248" s="70"/>
      <c r="FM248" s="70"/>
      <c r="FN248" s="70"/>
      <c r="FO248" s="70"/>
      <c r="FP248" s="70"/>
      <c r="FQ248" s="70"/>
      <c r="FR248" s="70"/>
      <c r="FS248" s="70"/>
      <c r="FT248" s="70"/>
      <c r="FU248" s="70"/>
      <c r="FV248" s="70"/>
      <c r="FW248" s="70"/>
      <c r="FX248" s="70"/>
      <c r="FY248" s="70"/>
      <c r="FZ248" s="70"/>
      <c r="GA248" s="70"/>
      <c r="GB248" s="70"/>
      <c r="GC248" s="70"/>
      <c r="GD248" s="70"/>
      <c r="GE248" s="70"/>
      <c r="GF248" s="70"/>
      <c r="GG248" s="70"/>
      <c r="GH248" s="70"/>
      <c r="GI248" s="70"/>
      <c r="GJ248" s="70"/>
      <c r="GK248" s="70"/>
      <c r="GL248" s="70"/>
      <c r="GM248" s="70"/>
      <c r="GN248" s="70"/>
      <c r="GO248" s="70"/>
      <c r="GP248" s="70"/>
      <c r="GQ248" s="70"/>
      <c r="GR248" s="70"/>
      <c r="GS248" s="70"/>
      <c r="GT248" s="70"/>
      <c r="GU248" s="70"/>
      <c r="GV248" s="70"/>
      <c r="GW248" s="70"/>
      <c r="GX248" s="70"/>
      <c r="GY248" s="70"/>
      <c r="GZ248" s="70"/>
      <c r="HA248" s="70"/>
      <c r="HB248" s="70"/>
      <c r="HC248" s="70"/>
      <c r="HD248" s="70"/>
      <c r="HE248" s="70"/>
      <c r="HF248" s="70"/>
      <c r="HG248" s="70"/>
      <c r="HH248" s="70"/>
      <c r="HI248" s="70"/>
      <c r="HJ248" s="70"/>
      <c r="HK248" s="70"/>
      <c r="HL248" s="70"/>
      <c r="HM248" s="70"/>
      <c r="HN248" s="70"/>
      <c r="HO248" s="70"/>
      <c r="HP248" s="70"/>
      <c r="HQ248" s="70"/>
      <c r="HR248" s="70"/>
      <c r="HS248" s="70"/>
      <c r="HT248" s="70"/>
      <c r="HU248" s="70"/>
      <c r="HV248" s="70"/>
      <c r="HW248" s="70"/>
      <c r="HX248" s="70"/>
      <c r="HY248" s="70"/>
      <c r="HZ248" s="70"/>
      <c r="IA248" s="70"/>
      <c r="IB248" s="70"/>
      <c r="IC248" s="70"/>
      <c r="ID248" s="70"/>
      <c r="IE248" s="70"/>
      <c r="IF248" s="70"/>
      <c r="IG248" s="70"/>
      <c r="IH248" s="70"/>
      <c r="II248" s="70"/>
      <c r="IJ248" s="70"/>
      <c r="IK248" s="70"/>
      <c r="IL248" s="70"/>
      <c r="IM248" s="70"/>
      <c r="IN248" s="70"/>
      <c r="IO248" s="70"/>
      <c r="IP248" s="70"/>
      <c r="IQ248" s="70"/>
      <c r="IR248" s="70"/>
      <c r="IS248" s="70"/>
      <c r="IT248" s="70"/>
      <c r="IU248" s="70"/>
      <c r="IV248" s="70"/>
      <c r="IW248" s="70"/>
      <c r="IX248" s="70"/>
      <c r="IY248" s="70"/>
      <c r="IZ248" s="70"/>
      <c r="JA248" s="70"/>
      <c r="JB248" s="70"/>
      <c r="JC248" s="70"/>
      <c r="JD248" s="70"/>
      <c r="JE248" s="70"/>
      <c r="JF248" s="70"/>
      <c r="JG248" s="70"/>
      <c r="JH248" s="70"/>
      <c r="JI248" s="70"/>
      <c r="JJ248" s="70"/>
      <c r="JK248" s="70"/>
      <c r="JL248" s="70"/>
      <c r="JM248" s="70"/>
      <c r="JN248" s="70"/>
      <c r="JO248" s="70"/>
      <c r="JP248" s="70"/>
      <c r="JQ248" s="70"/>
      <c r="JR248" s="70"/>
      <c r="JS248" s="70"/>
      <c r="JT248" s="70"/>
      <c r="JU248" s="70"/>
      <c r="JV248" s="70"/>
      <c r="JW248" s="70"/>
      <c r="JX248" s="70"/>
      <c r="JY248" s="70"/>
      <c r="JZ248" s="70"/>
      <c r="KA248" s="70"/>
      <c r="KB248" s="70"/>
      <c r="KC248" s="70"/>
      <c r="KD248" s="70"/>
      <c r="KE248" s="70"/>
      <c r="KF248" s="70"/>
      <c r="KG248" s="70"/>
      <c r="KH248" s="70"/>
      <c r="KI248" s="70"/>
      <c r="KJ248" s="70"/>
      <c r="KK248" s="70"/>
      <c r="KL248" s="70"/>
      <c r="KM248" s="70"/>
      <c r="KN248" s="70"/>
      <c r="KO248" s="70"/>
      <c r="KP248" s="70"/>
      <c r="KQ248" s="70"/>
      <c r="KR248" s="70"/>
      <c r="KS248" s="70"/>
      <c r="KT248" s="70"/>
      <c r="KU248" s="70"/>
      <c r="KV248" s="70"/>
      <c r="KW248" s="70"/>
      <c r="KX248" s="70"/>
      <c r="KY248" s="70"/>
      <c r="KZ248" s="70"/>
      <c r="LA248" s="70"/>
      <c r="LB248" s="70"/>
      <c r="LC248" s="70"/>
      <c r="LD248" s="70"/>
      <c r="LE248" s="70"/>
      <c r="LF248" s="70"/>
      <c r="LG248" s="70"/>
      <c r="LH248" s="70"/>
      <c r="LI248" s="70"/>
      <c r="LJ248" s="70"/>
      <c r="LK248" s="70"/>
      <c r="LL248" s="70"/>
      <c r="LM248" s="70"/>
      <c r="LN248" s="70"/>
      <c r="LO248" s="70"/>
      <c r="LP248" s="70"/>
      <c r="LQ248" s="70"/>
      <c r="LR248" s="70"/>
      <c r="LS248" s="70"/>
      <c r="LT248" s="70"/>
      <c r="LU248" s="70"/>
      <c r="LV248" s="70"/>
      <c r="LW248" s="70"/>
      <c r="LX248" s="70"/>
      <c r="LY248" s="70"/>
      <c r="LZ248" s="70"/>
      <c r="MA248" s="70"/>
      <c r="MB248" s="70"/>
      <c r="MC248" s="70"/>
      <c r="MD248" s="70"/>
      <c r="ME248" s="70"/>
      <c r="MF248" s="70"/>
      <c r="MG248" s="70"/>
      <c r="MH248" s="70"/>
      <c r="MI248" s="70"/>
      <c r="MJ248" s="70"/>
      <c r="MK248" s="70"/>
      <c r="ML248" s="70"/>
      <c r="MM248" s="70"/>
      <c r="MN248" s="70"/>
      <c r="MO248" s="70"/>
      <c r="MP248" s="70"/>
      <c r="MQ248" s="70"/>
      <c r="MR248" s="70"/>
      <c r="MS248" s="70"/>
      <c r="MT248" s="70"/>
      <c r="MU248" s="70"/>
      <c r="MV248" s="70"/>
      <c r="MW248" s="70"/>
      <c r="MX248" s="70"/>
      <c r="MY248" s="70"/>
      <c r="MZ248" s="70"/>
      <c r="NA248" s="70"/>
      <c r="NB248" s="70"/>
      <c r="NC248" s="70"/>
      <c r="ND248" s="70"/>
      <c r="NE248" s="70"/>
      <c r="NF248" s="70"/>
      <c r="NG248" s="70"/>
      <c r="NH248" s="70"/>
      <c r="NI248" s="70"/>
      <c r="NJ248" s="70"/>
      <c r="NK248" s="70"/>
      <c r="NL248" s="70"/>
      <c r="NM248" s="70"/>
      <c r="NN248" s="70"/>
      <c r="NO248" s="70"/>
      <c r="NP248" s="70"/>
      <c r="NQ248" s="70"/>
      <c r="NR248" s="70"/>
      <c r="NS248" s="70"/>
      <c r="NT248" s="70"/>
      <c r="NU248" s="70"/>
      <c r="NV248" s="70"/>
      <c r="NW248" s="70"/>
      <c r="NX248" s="70"/>
      <c r="NY248" s="70"/>
      <c r="NZ248" s="70"/>
      <c r="OA248" s="70"/>
      <c r="OB248" s="70"/>
      <c r="OC248" s="70"/>
      <c r="OD248" s="70"/>
      <c r="OE248" s="70"/>
      <c r="OF248" s="70"/>
      <c r="OG248" s="70"/>
      <c r="OH248" s="70"/>
      <c r="OI248" s="70"/>
      <c r="OJ248" s="70"/>
      <c r="OK248" s="70"/>
      <c r="OL248" s="70"/>
      <c r="OM248" s="70"/>
      <c r="ON248" s="70"/>
      <c r="OO248" s="70"/>
      <c r="OP248" s="70"/>
      <c r="OQ248" s="70"/>
      <c r="OR248" s="70"/>
      <c r="OS248" s="70"/>
      <c r="OT248" s="70"/>
      <c r="OU248" s="70"/>
      <c r="OV248" s="70"/>
      <c r="OW248" s="70"/>
      <c r="OX248" s="70"/>
      <c r="OY248" s="70"/>
      <c r="OZ248" s="70"/>
      <c r="PA248" s="70"/>
      <c r="PB248" s="70"/>
      <c r="PC248" s="70"/>
      <c r="PD248" s="70"/>
      <c r="PE248" s="70"/>
      <c r="PF248" s="70"/>
      <c r="PG248" s="70"/>
      <c r="PH248" s="70"/>
      <c r="PI248" s="70"/>
      <c r="PJ248" s="70"/>
      <c r="PK248" s="70"/>
      <c r="PL248" s="70"/>
      <c r="PM248" s="70"/>
      <c r="PN248" s="70"/>
      <c r="PO248" s="70"/>
      <c r="PP248" s="70"/>
      <c r="PQ248" s="70"/>
      <c r="PR248" s="70"/>
      <c r="PS248" s="70"/>
      <c r="PT248" s="70"/>
      <c r="PU248" s="70"/>
      <c r="PV248" s="70"/>
      <c r="PW248" s="70"/>
      <c r="PX248" s="70"/>
      <c r="PY248" s="70"/>
      <c r="PZ248" s="70"/>
      <c r="QA248" s="70"/>
      <c r="QB248" s="70"/>
      <c r="QC248" s="70"/>
      <c r="QD248" s="70"/>
      <c r="QE248" s="70"/>
      <c r="QF248" s="70"/>
      <c r="QG248" s="70"/>
      <c r="QH248" s="70"/>
      <c r="QI248" s="70"/>
      <c r="QJ248" s="70"/>
      <c r="QK248" s="70"/>
      <c r="QL248" s="70"/>
      <c r="QM248" s="70"/>
      <c r="QN248" s="70"/>
      <c r="QO248" s="70"/>
      <c r="QP248" s="70"/>
      <c r="QQ248" s="70"/>
      <c r="QR248" s="70"/>
      <c r="QS248" s="70"/>
      <c r="QT248" s="70"/>
      <c r="QU248" s="70"/>
      <c r="QV248" s="70"/>
      <c r="QW248" s="70"/>
      <c r="QX248" s="70"/>
      <c r="QY248" s="70"/>
      <c r="QZ248" s="70"/>
      <c r="RA248" s="70"/>
      <c r="RB248" s="70"/>
      <c r="RC248" s="70"/>
      <c r="RD248" s="70"/>
      <c r="RE248" s="70"/>
      <c r="RF248" s="70"/>
      <c r="RG248" s="70"/>
      <c r="RH248" s="70"/>
      <c r="RI248" s="70"/>
      <c r="RJ248" s="70"/>
      <c r="RK248" s="70"/>
      <c r="RL248" s="70"/>
      <c r="RM248" s="70"/>
      <c r="RN248" s="70"/>
      <c r="RO248" s="70"/>
      <c r="RP248" s="70"/>
      <c r="RQ248" s="70"/>
      <c r="RR248" s="70"/>
      <c r="RS248" s="70"/>
      <c r="RT248" s="70"/>
      <c r="RU248" s="70"/>
      <c r="RV248" s="70"/>
      <c r="RW248" s="70"/>
      <c r="RX248" s="70"/>
      <c r="RY248" s="70"/>
      <c r="RZ248" s="70"/>
      <c r="SA248" s="70"/>
      <c r="SB248" s="70"/>
      <c r="SC248" s="70"/>
      <c r="SD248" s="70"/>
      <c r="SE248" s="70"/>
      <c r="SF248" s="70"/>
      <c r="SG248" s="70"/>
      <c r="SH248" s="70"/>
      <c r="SI248" s="70"/>
      <c r="SJ248" s="70"/>
      <c r="SK248" s="70"/>
    </row>
    <row r="249" spans="1:505" s="71" customFormat="1" ht="30" customHeight="1" x14ac:dyDescent="0.25">
      <c r="A249" s="2" t="s">
        <v>161</v>
      </c>
      <c r="B249" s="160"/>
      <c r="C249" s="160"/>
      <c r="D249" s="160"/>
      <c r="E249" s="160"/>
      <c r="F249" s="160"/>
      <c r="G249" s="160"/>
      <c r="H249" s="160"/>
      <c r="I249" s="230" t="e">
        <f t="shared" si="88"/>
        <v>#DIV/0!</v>
      </c>
      <c r="J249" s="230" t="e">
        <f t="shared" si="89"/>
        <v>#DIV/0!</v>
      </c>
      <c r="K249" s="160"/>
      <c r="L249" s="160"/>
      <c r="M249" s="160"/>
      <c r="N249" s="230" t="e">
        <f t="shared" si="81"/>
        <v>#DIV/0!</v>
      </c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/>
      <c r="AD249" s="70"/>
      <c r="AE249" s="70"/>
      <c r="AF249" s="70"/>
      <c r="AG249" s="70"/>
      <c r="AH249" s="70"/>
      <c r="AI249" s="70"/>
      <c r="AJ249" s="70"/>
      <c r="AK249" s="70"/>
      <c r="AL249" s="70"/>
      <c r="AM249" s="70"/>
      <c r="AN249" s="70"/>
      <c r="AO249" s="70"/>
      <c r="AP249" s="70"/>
      <c r="AQ249" s="70"/>
      <c r="AR249" s="70"/>
      <c r="AS249" s="70"/>
      <c r="AT249" s="70"/>
      <c r="AU249" s="70"/>
      <c r="AV249" s="70"/>
      <c r="AW249" s="70"/>
      <c r="AX249" s="70"/>
      <c r="AY249" s="70"/>
      <c r="AZ249" s="70"/>
      <c r="BA249" s="70"/>
      <c r="BB249" s="70"/>
      <c r="BC249" s="70"/>
      <c r="BD249" s="70"/>
      <c r="BE249" s="70"/>
      <c r="BF249" s="70"/>
      <c r="BG249" s="70"/>
      <c r="BH249" s="70"/>
      <c r="BI249" s="70"/>
      <c r="BJ249" s="70"/>
      <c r="BK249" s="70"/>
      <c r="BL249" s="70"/>
      <c r="BM249" s="70"/>
      <c r="BN249" s="70"/>
      <c r="BO249" s="70"/>
      <c r="BP249" s="70"/>
      <c r="BQ249" s="70"/>
      <c r="BR249" s="70"/>
      <c r="BS249" s="70"/>
      <c r="BT249" s="70"/>
      <c r="BU249" s="70"/>
      <c r="BV249" s="70"/>
      <c r="BW249" s="70"/>
      <c r="BX249" s="70"/>
      <c r="BY249" s="70"/>
      <c r="BZ249" s="70"/>
      <c r="CA249" s="70"/>
      <c r="CB249" s="70"/>
      <c r="CC249" s="70"/>
      <c r="CD249" s="70"/>
      <c r="CE249" s="70"/>
      <c r="CF249" s="70"/>
      <c r="CG249" s="70"/>
      <c r="CH249" s="70"/>
      <c r="CI249" s="70"/>
      <c r="CJ249" s="70"/>
      <c r="CK249" s="70"/>
      <c r="CL249" s="70"/>
      <c r="CM249" s="70"/>
      <c r="CN249" s="70"/>
      <c r="CO249" s="70"/>
      <c r="CP249" s="70"/>
      <c r="CQ249" s="70"/>
      <c r="CR249" s="70"/>
      <c r="CS249" s="70"/>
      <c r="CT249" s="70"/>
      <c r="CU249" s="70"/>
      <c r="CV249" s="70"/>
      <c r="CW249" s="70"/>
      <c r="CX249" s="70"/>
      <c r="CY249" s="70"/>
      <c r="CZ249" s="70"/>
      <c r="DA249" s="70"/>
      <c r="DB249" s="70"/>
      <c r="DC249" s="70"/>
      <c r="DD249" s="70"/>
      <c r="DE249" s="70"/>
      <c r="DF249" s="70"/>
      <c r="DG249" s="70"/>
      <c r="DH249" s="70"/>
      <c r="DI249" s="70"/>
      <c r="DJ249" s="70"/>
      <c r="DK249" s="70"/>
      <c r="DL249" s="70"/>
      <c r="DM249" s="70"/>
      <c r="DN249" s="70"/>
      <c r="DO249" s="70"/>
      <c r="DP249" s="70"/>
      <c r="DQ249" s="70"/>
      <c r="DR249" s="70"/>
      <c r="DS249" s="70"/>
      <c r="DT249" s="70"/>
      <c r="DU249" s="70"/>
      <c r="DV249" s="70"/>
      <c r="DW249" s="70"/>
      <c r="DX249" s="70"/>
      <c r="DY249" s="70"/>
      <c r="DZ249" s="70"/>
      <c r="EA249" s="70"/>
      <c r="EB249" s="70"/>
      <c r="EC249" s="70"/>
      <c r="ED249" s="70"/>
      <c r="EE249" s="70"/>
      <c r="EF249" s="70"/>
      <c r="EG249" s="70"/>
      <c r="EH249" s="70"/>
      <c r="EI249" s="70"/>
      <c r="EJ249" s="70"/>
      <c r="EK249" s="70"/>
      <c r="EL249" s="70"/>
      <c r="EM249" s="70"/>
      <c r="EN249" s="70"/>
      <c r="EO249" s="70"/>
      <c r="EP249" s="70"/>
      <c r="EQ249" s="70"/>
      <c r="ER249" s="70"/>
      <c r="ES249" s="70"/>
      <c r="ET249" s="70"/>
      <c r="EU249" s="70"/>
      <c r="EV249" s="70"/>
      <c r="EW249" s="70"/>
      <c r="EX249" s="70"/>
      <c r="EY249" s="70"/>
      <c r="EZ249" s="70"/>
      <c r="FA249" s="70"/>
      <c r="FB249" s="70"/>
      <c r="FC249" s="70"/>
      <c r="FD249" s="70"/>
      <c r="FE249" s="70"/>
      <c r="FF249" s="70"/>
      <c r="FG249" s="70"/>
      <c r="FH249" s="70"/>
      <c r="FI249" s="70"/>
      <c r="FJ249" s="70"/>
      <c r="FK249" s="70"/>
      <c r="FL249" s="70"/>
      <c r="FM249" s="70"/>
      <c r="FN249" s="70"/>
      <c r="FO249" s="70"/>
      <c r="FP249" s="70"/>
      <c r="FQ249" s="70"/>
      <c r="FR249" s="70"/>
      <c r="FS249" s="70"/>
      <c r="FT249" s="70"/>
      <c r="FU249" s="70"/>
      <c r="FV249" s="70"/>
      <c r="FW249" s="70"/>
      <c r="FX249" s="70"/>
      <c r="FY249" s="70"/>
      <c r="FZ249" s="70"/>
      <c r="GA249" s="70"/>
      <c r="GB249" s="70"/>
      <c r="GC249" s="70"/>
      <c r="GD249" s="70"/>
      <c r="GE249" s="70"/>
      <c r="GF249" s="70"/>
      <c r="GG249" s="70"/>
      <c r="GH249" s="70"/>
      <c r="GI249" s="70"/>
      <c r="GJ249" s="70"/>
      <c r="GK249" s="70"/>
      <c r="GL249" s="70"/>
      <c r="GM249" s="70"/>
      <c r="GN249" s="70"/>
      <c r="GO249" s="70"/>
      <c r="GP249" s="70"/>
      <c r="GQ249" s="70"/>
      <c r="GR249" s="70"/>
      <c r="GS249" s="70"/>
      <c r="GT249" s="70"/>
      <c r="GU249" s="70"/>
      <c r="GV249" s="70"/>
      <c r="GW249" s="70"/>
      <c r="GX249" s="70"/>
      <c r="GY249" s="70"/>
      <c r="GZ249" s="70"/>
      <c r="HA249" s="70"/>
      <c r="HB249" s="70"/>
      <c r="HC249" s="70"/>
      <c r="HD249" s="70"/>
      <c r="HE249" s="70"/>
      <c r="HF249" s="70"/>
      <c r="HG249" s="70"/>
      <c r="HH249" s="70"/>
      <c r="HI249" s="70"/>
      <c r="HJ249" s="70"/>
      <c r="HK249" s="70"/>
      <c r="HL249" s="70"/>
      <c r="HM249" s="70"/>
      <c r="HN249" s="70"/>
      <c r="HO249" s="70"/>
      <c r="HP249" s="70"/>
      <c r="HQ249" s="70"/>
      <c r="HR249" s="70"/>
      <c r="HS249" s="70"/>
      <c r="HT249" s="70"/>
      <c r="HU249" s="70"/>
      <c r="HV249" s="70"/>
      <c r="HW249" s="70"/>
      <c r="HX249" s="70"/>
      <c r="HY249" s="70"/>
      <c r="HZ249" s="70"/>
      <c r="IA249" s="70"/>
      <c r="IB249" s="70"/>
      <c r="IC249" s="70"/>
      <c r="ID249" s="70"/>
      <c r="IE249" s="70"/>
      <c r="IF249" s="70"/>
      <c r="IG249" s="70"/>
      <c r="IH249" s="70"/>
      <c r="II249" s="70"/>
      <c r="IJ249" s="70"/>
      <c r="IK249" s="70"/>
      <c r="IL249" s="70"/>
      <c r="IM249" s="70"/>
      <c r="IN249" s="70"/>
      <c r="IO249" s="70"/>
      <c r="IP249" s="70"/>
      <c r="IQ249" s="70"/>
      <c r="IR249" s="70"/>
      <c r="IS249" s="70"/>
      <c r="IT249" s="70"/>
      <c r="IU249" s="70"/>
      <c r="IV249" s="70"/>
      <c r="IW249" s="70"/>
      <c r="IX249" s="70"/>
      <c r="IY249" s="70"/>
      <c r="IZ249" s="70"/>
      <c r="JA249" s="70"/>
      <c r="JB249" s="70"/>
      <c r="JC249" s="70"/>
      <c r="JD249" s="70"/>
      <c r="JE249" s="70"/>
      <c r="JF249" s="70"/>
      <c r="JG249" s="70"/>
      <c r="JH249" s="70"/>
      <c r="JI249" s="70"/>
      <c r="JJ249" s="70"/>
      <c r="JK249" s="70"/>
      <c r="JL249" s="70"/>
      <c r="JM249" s="70"/>
      <c r="JN249" s="70"/>
      <c r="JO249" s="70"/>
      <c r="JP249" s="70"/>
      <c r="JQ249" s="70"/>
      <c r="JR249" s="70"/>
      <c r="JS249" s="70"/>
      <c r="JT249" s="70"/>
      <c r="JU249" s="70"/>
      <c r="JV249" s="70"/>
      <c r="JW249" s="70"/>
      <c r="JX249" s="70"/>
      <c r="JY249" s="70"/>
      <c r="JZ249" s="70"/>
      <c r="KA249" s="70"/>
      <c r="KB249" s="70"/>
      <c r="KC249" s="70"/>
      <c r="KD249" s="70"/>
      <c r="KE249" s="70"/>
      <c r="KF249" s="70"/>
      <c r="KG249" s="70"/>
      <c r="KH249" s="70"/>
      <c r="KI249" s="70"/>
      <c r="KJ249" s="70"/>
      <c r="KK249" s="70"/>
      <c r="KL249" s="70"/>
      <c r="KM249" s="70"/>
      <c r="KN249" s="70"/>
      <c r="KO249" s="70"/>
      <c r="KP249" s="70"/>
      <c r="KQ249" s="70"/>
      <c r="KR249" s="70"/>
      <c r="KS249" s="70"/>
      <c r="KT249" s="70"/>
      <c r="KU249" s="70"/>
      <c r="KV249" s="70"/>
      <c r="KW249" s="70"/>
      <c r="KX249" s="70"/>
      <c r="KY249" s="70"/>
      <c r="KZ249" s="70"/>
      <c r="LA249" s="70"/>
      <c r="LB249" s="70"/>
      <c r="LC249" s="70"/>
      <c r="LD249" s="70"/>
      <c r="LE249" s="70"/>
      <c r="LF249" s="70"/>
      <c r="LG249" s="70"/>
      <c r="LH249" s="70"/>
      <c r="LI249" s="70"/>
      <c r="LJ249" s="70"/>
      <c r="LK249" s="70"/>
      <c r="LL249" s="70"/>
      <c r="LM249" s="70"/>
      <c r="LN249" s="70"/>
      <c r="LO249" s="70"/>
      <c r="LP249" s="70"/>
      <c r="LQ249" s="70"/>
      <c r="LR249" s="70"/>
      <c r="LS249" s="70"/>
      <c r="LT249" s="70"/>
      <c r="LU249" s="70"/>
      <c r="LV249" s="70"/>
      <c r="LW249" s="70"/>
      <c r="LX249" s="70"/>
      <c r="LY249" s="70"/>
      <c r="LZ249" s="70"/>
      <c r="MA249" s="70"/>
      <c r="MB249" s="70"/>
      <c r="MC249" s="70"/>
      <c r="MD249" s="70"/>
      <c r="ME249" s="70"/>
      <c r="MF249" s="70"/>
      <c r="MG249" s="70"/>
      <c r="MH249" s="70"/>
      <c r="MI249" s="70"/>
      <c r="MJ249" s="70"/>
      <c r="MK249" s="70"/>
      <c r="ML249" s="70"/>
      <c r="MM249" s="70"/>
      <c r="MN249" s="70"/>
      <c r="MO249" s="70"/>
      <c r="MP249" s="70"/>
      <c r="MQ249" s="70"/>
      <c r="MR249" s="70"/>
      <c r="MS249" s="70"/>
      <c r="MT249" s="70"/>
      <c r="MU249" s="70"/>
      <c r="MV249" s="70"/>
      <c r="MW249" s="70"/>
      <c r="MX249" s="70"/>
      <c r="MY249" s="70"/>
      <c r="MZ249" s="70"/>
      <c r="NA249" s="70"/>
      <c r="NB249" s="70"/>
      <c r="NC249" s="70"/>
      <c r="ND249" s="70"/>
      <c r="NE249" s="70"/>
      <c r="NF249" s="70"/>
      <c r="NG249" s="70"/>
      <c r="NH249" s="70"/>
      <c r="NI249" s="70"/>
      <c r="NJ249" s="70"/>
      <c r="NK249" s="70"/>
      <c r="NL249" s="70"/>
      <c r="NM249" s="70"/>
      <c r="NN249" s="70"/>
      <c r="NO249" s="70"/>
      <c r="NP249" s="70"/>
      <c r="NQ249" s="70"/>
      <c r="NR249" s="70"/>
      <c r="NS249" s="70"/>
      <c r="NT249" s="70"/>
      <c r="NU249" s="70"/>
      <c r="NV249" s="70"/>
      <c r="NW249" s="70"/>
      <c r="NX249" s="70"/>
      <c r="NY249" s="70"/>
      <c r="NZ249" s="70"/>
      <c r="OA249" s="70"/>
      <c r="OB249" s="70"/>
      <c r="OC249" s="70"/>
      <c r="OD249" s="70"/>
      <c r="OE249" s="70"/>
      <c r="OF249" s="70"/>
      <c r="OG249" s="70"/>
      <c r="OH249" s="70"/>
      <c r="OI249" s="70"/>
      <c r="OJ249" s="70"/>
      <c r="OK249" s="70"/>
      <c r="OL249" s="70"/>
      <c r="OM249" s="70"/>
      <c r="ON249" s="70"/>
      <c r="OO249" s="70"/>
      <c r="OP249" s="70"/>
      <c r="OQ249" s="70"/>
      <c r="OR249" s="70"/>
      <c r="OS249" s="70"/>
      <c r="OT249" s="70"/>
      <c r="OU249" s="70"/>
      <c r="OV249" s="70"/>
      <c r="OW249" s="70"/>
      <c r="OX249" s="70"/>
      <c r="OY249" s="70"/>
      <c r="OZ249" s="70"/>
      <c r="PA249" s="70"/>
      <c r="PB249" s="70"/>
      <c r="PC249" s="70"/>
      <c r="PD249" s="70"/>
      <c r="PE249" s="70"/>
      <c r="PF249" s="70"/>
      <c r="PG249" s="70"/>
      <c r="PH249" s="70"/>
      <c r="PI249" s="70"/>
      <c r="PJ249" s="70"/>
      <c r="PK249" s="70"/>
      <c r="PL249" s="70"/>
      <c r="PM249" s="70"/>
      <c r="PN249" s="70"/>
      <c r="PO249" s="70"/>
      <c r="PP249" s="70"/>
      <c r="PQ249" s="70"/>
      <c r="PR249" s="70"/>
      <c r="PS249" s="70"/>
      <c r="PT249" s="70"/>
      <c r="PU249" s="70"/>
      <c r="PV249" s="70"/>
      <c r="PW249" s="70"/>
      <c r="PX249" s="70"/>
      <c r="PY249" s="70"/>
      <c r="PZ249" s="70"/>
      <c r="QA249" s="70"/>
      <c r="QB249" s="70"/>
      <c r="QC249" s="70"/>
      <c r="QD249" s="70"/>
      <c r="QE249" s="70"/>
      <c r="QF249" s="70"/>
      <c r="QG249" s="70"/>
      <c r="QH249" s="70"/>
      <c r="QI249" s="70"/>
      <c r="QJ249" s="70"/>
      <c r="QK249" s="70"/>
      <c r="QL249" s="70"/>
      <c r="QM249" s="70"/>
      <c r="QN249" s="70"/>
      <c r="QO249" s="70"/>
      <c r="QP249" s="70"/>
      <c r="QQ249" s="70"/>
      <c r="QR249" s="70"/>
      <c r="QS249" s="70"/>
      <c r="QT249" s="70"/>
      <c r="QU249" s="70"/>
      <c r="QV249" s="70"/>
      <c r="QW249" s="70"/>
      <c r="QX249" s="70"/>
      <c r="QY249" s="70"/>
      <c r="QZ249" s="70"/>
      <c r="RA249" s="70"/>
      <c r="RB249" s="70"/>
      <c r="RC249" s="70"/>
      <c r="RD249" s="70"/>
      <c r="RE249" s="70"/>
      <c r="RF249" s="70"/>
      <c r="RG249" s="70"/>
      <c r="RH249" s="70"/>
      <c r="RI249" s="70"/>
      <c r="RJ249" s="70"/>
      <c r="RK249" s="70"/>
      <c r="RL249" s="70"/>
      <c r="RM249" s="70"/>
      <c r="RN249" s="70"/>
      <c r="RO249" s="70"/>
      <c r="RP249" s="70"/>
      <c r="RQ249" s="70"/>
      <c r="RR249" s="70"/>
      <c r="RS249" s="70"/>
      <c r="RT249" s="70"/>
      <c r="RU249" s="70"/>
      <c r="RV249" s="70"/>
      <c r="RW249" s="70"/>
      <c r="RX249" s="70"/>
      <c r="RY249" s="70"/>
      <c r="RZ249" s="70"/>
      <c r="SA249" s="70"/>
      <c r="SB249" s="70"/>
      <c r="SC249" s="70"/>
      <c r="SD249" s="70"/>
      <c r="SE249" s="70"/>
      <c r="SF249" s="70"/>
      <c r="SG249" s="70"/>
      <c r="SH249" s="70"/>
      <c r="SI249" s="70"/>
      <c r="SJ249" s="70"/>
      <c r="SK249" s="70"/>
    </row>
    <row r="250" spans="1:505" s="71" customFormat="1" ht="85.5" customHeight="1" x14ac:dyDescent="0.25">
      <c r="A250" s="182" t="s">
        <v>89</v>
      </c>
      <c r="B250" s="183">
        <f>B252+B259+B266+B272</f>
        <v>0</v>
      </c>
      <c r="C250" s="183">
        <f t="shared" ref="C250:G250" si="92">C252+C259+C266+C272</f>
        <v>0</v>
      </c>
      <c r="D250" s="183">
        <f t="shared" si="92"/>
        <v>0</v>
      </c>
      <c r="E250" s="183">
        <f t="shared" si="92"/>
        <v>0</v>
      </c>
      <c r="F250" s="183">
        <f t="shared" si="92"/>
        <v>0</v>
      </c>
      <c r="G250" s="183">
        <f t="shared" si="92"/>
        <v>0</v>
      </c>
      <c r="H250" s="183">
        <f t="shared" ref="H250:L250" si="93">H252+H259+H266+H272</f>
        <v>0</v>
      </c>
      <c r="I250" s="246" t="e">
        <f t="shared" si="88"/>
        <v>#DIV/0!</v>
      </c>
      <c r="J250" s="237" t="e">
        <f t="shared" si="89"/>
        <v>#DIV/0!</v>
      </c>
      <c r="K250" s="183">
        <f t="shared" si="93"/>
        <v>0</v>
      </c>
      <c r="L250" s="183">
        <f t="shared" si="93"/>
        <v>0</v>
      </c>
      <c r="M250" s="183">
        <f t="shared" ref="M250" si="94">M252+M259+M266+M272</f>
        <v>0</v>
      </c>
      <c r="N250" s="246" t="e">
        <f t="shared" si="81"/>
        <v>#DIV/0!</v>
      </c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70"/>
      <c r="AF250" s="70"/>
      <c r="AG250" s="70"/>
      <c r="AH250" s="70"/>
      <c r="AI250" s="70"/>
      <c r="AJ250" s="70"/>
      <c r="AK250" s="70"/>
      <c r="AL250" s="70"/>
      <c r="AM250" s="70"/>
      <c r="AN250" s="70"/>
      <c r="AO250" s="70"/>
      <c r="AP250" s="70"/>
      <c r="AQ250" s="70"/>
      <c r="AR250" s="70"/>
      <c r="AS250" s="70"/>
      <c r="AT250" s="70"/>
      <c r="AU250" s="70"/>
      <c r="AV250" s="70"/>
      <c r="AW250" s="70"/>
      <c r="AX250" s="70"/>
      <c r="AY250" s="70"/>
      <c r="AZ250" s="70"/>
      <c r="BA250" s="70"/>
      <c r="BB250" s="70"/>
      <c r="BC250" s="70"/>
      <c r="BD250" s="70"/>
      <c r="BE250" s="70"/>
      <c r="BF250" s="70"/>
      <c r="BG250" s="70"/>
      <c r="BH250" s="70"/>
      <c r="BI250" s="70"/>
      <c r="BJ250" s="70"/>
      <c r="BK250" s="70"/>
      <c r="BL250" s="70"/>
      <c r="BM250" s="70"/>
      <c r="BN250" s="70"/>
      <c r="BO250" s="70"/>
      <c r="BP250" s="70"/>
      <c r="BQ250" s="70"/>
      <c r="BR250" s="70"/>
      <c r="BS250" s="70"/>
      <c r="BT250" s="70"/>
      <c r="BU250" s="70"/>
      <c r="BV250" s="70"/>
      <c r="BW250" s="70"/>
      <c r="BX250" s="70"/>
      <c r="BY250" s="70"/>
      <c r="BZ250" s="70"/>
      <c r="CA250" s="70"/>
      <c r="CB250" s="70"/>
      <c r="CC250" s="70"/>
      <c r="CD250" s="70"/>
      <c r="CE250" s="70"/>
      <c r="CF250" s="70"/>
      <c r="CG250" s="70"/>
      <c r="CH250" s="70"/>
      <c r="CI250" s="70"/>
      <c r="CJ250" s="70"/>
      <c r="CK250" s="70"/>
      <c r="CL250" s="70"/>
      <c r="CM250" s="70"/>
      <c r="CN250" s="70"/>
      <c r="CO250" s="70"/>
      <c r="CP250" s="70"/>
      <c r="CQ250" s="70"/>
      <c r="CR250" s="70"/>
      <c r="CS250" s="70"/>
      <c r="CT250" s="70"/>
      <c r="CU250" s="70"/>
      <c r="CV250" s="70"/>
      <c r="CW250" s="70"/>
      <c r="CX250" s="70"/>
      <c r="CY250" s="70"/>
      <c r="CZ250" s="70"/>
      <c r="DA250" s="70"/>
      <c r="DB250" s="70"/>
      <c r="DC250" s="70"/>
      <c r="DD250" s="70"/>
      <c r="DE250" s="70"/>
      <c r="DF250" s="70"/>
      <c r="DG250" s="70"/>
      <c r="DH250" s="70"/>
      <c r="DI250" s="70"/>
      <c r="DJ250" s="70"/>
      <c r="DK250" s="70"/>
      <c r="DL250" s="70"/>
      <c r="DM250" s="70"/>
      <c r="DN250" s="70"/>
      <c r="DO250" s="70"/>
      <c r="DP250" s="70"/>
      <c r="DQ250" s="70"/>
      <c r="DR250" s="70"/>
      <c r="DS250" s="70"/>
      <c r="DT250" s="70"/>
      <c r="DU250" s="70"/>
      <c r="DV250" s="70"/>
      <c r="DW250" s="70"/>
      <c r="DX250" s="70"/>
      <c r="DY250" s="70"/>
      <c r="DZ250" s="70"/>
      <c r="EA250" s="70"/>
      <c r="EB250" s="70"/>
      <c r="EC250" s="70"/>
      <c r="ED250" s="70"/>
      <c r="EE250" s="70"/>
      <c r="EF250" s="70"/>
      <c r="EG250" s="70"/>
      <c r="EH250" s="70"/>
      <c r="EI250" s="70"/>
      <c r="EJ250" s="70"/>
      <c r="EK250" s="70"/>
      <c r="EL250" s="70"/>
      <c r="EM250" s="70"/>
      <c r="EN250" s="70"/>
      <c r="EO250" s="70"/>
      <c r="EP250" s="70"/>
      <c r="EQ250" s="70"/>
      <c r="ER250" s="70"/>
      <c r="ES250" s="70"/>
      <c r="ET250" s="70"/>
      <c r="EU250" s="70"/>
      <c r="EV250" s="70"/>
      <c r="EW250" s="70"/>
      <c r="EX250" s="70"/>
      <c r="EY250" s="70"/>
      <c r="EZ250" s="70"/>
      <c r="FA250" s="70"/>
      <c r="FB250" s="70"/>
      <c r="FC250" s="70"/>
      <c r="FD250" s="70"/>
      <c r="FE250" s="70"/>
      <c r="FF250" s="70"/>
      <c r="FG250" s="70"/>
      <c r="FH250" s="70"/>
      <c r="FI250" s="70"/>
      <c r="FJ250" s="70"/>
      <c r="FK250" s="70"/>
      <c r="FL250" s="70"/>
      <c r="FM250" s="70"/>
      <c r="FN250" s="70"/>
      <c r="FO250" s="70"/>
      <c r="FP250" s="70"/>
      <c r="FQ250" s="70"/>
      <c r="FR250" s="70"/>
      <c r="FS250" s="70"/>
      <c r="FT250" s="70"/>
      <c r="FU250" s="70"/>
      <c r="FV250" s="70"/>
      <c r="FW250" s="70"/>
      <c r="FX250" s="70"/>
      <c r="FY250" s="70"/>
      <c r="FZ250" s="70"/>
      <c r="GA250" s="70"/>
      <c r="GB250" s="70"/>
      <c r="GC250" s="70"/>
      <c r="GD250" s="70"/>
      <c r="GE250" s="70"/>
      <c r="GF250" s="70"/>
      <c r="GG250" s="70"/>
      <c r="GH250" s="70"/>
      <c r="GI250" s="70"/>
      <c r="GJ250" s="70"/>
      <c r="GK250" s="70"/>
      <c r="GL250" s="70"/>
      <c r="GM250" s="70"/>
      <c r="GN250" s="70"/>
      <c r="GO250" s="70"/>
      <c r="GP250" s="70"/>
      <c r="GQ250" s="70"/>
      <c r="GR250" s="70"/>
      <c r="GS250" s="70"/>
      <c r="GT250" s="70"/>
      <c r="GU250" s="70"/>
      <c r="GV250" s="70"/>
      <c r="GW250" s="70"/>
      <c r="GX250" s="70"/>
      <c r="GY250" s="70"/>
      <c r="GZ250" s="70"/>
      <c r="HA250" s="70"/>
      <c r="HB250" s="70"/>
      <c r="HC250" s="70"/>
      <c r="HD250" s="70"/>
      <c r="HE250" s="70"/>
      <c r="HF250" s="70"/>
      <c r="HG250" s="70"/>
      <c r="HH250" s="70"/>
      <c r="HI250" s="70"/>
      <c r="HJ250" s="70"/>
      <c r="HK250" s="70"/>
      <c r="HL250" s="70"/>
      <c r="HM250" s="70"/>
      <c r="HN250" s="70"/>
      <c r="HO250" s="70"/>
      <c r="HP250" s="70"/>
      <c r="HQ250" s="70"/>
      <c r="HR250" s="70"/>
      <c r="HS250" s="70"/>
      <c r="HT250" s="70"/>
      <c r="HU250" s="70"/>
      <c r="HV250" s="70"/>
      <c r="HW250" s="70"/>
      <c r="HX250" s="70"/>
      <c r="HY250" s="70"/>
      <c r="HZ250" s="70"/>
      <c r="IA250" s="70"/>
      <c r="IB250" s="70"/>
      <c r="IC250" s="70"/>
      <c r="ID250" s="70"/>
      <c r="IE250" s="70"/>
      <c r="IF250" s="70"/>
      <c r="IG250" s="70"/>
      <c r="IH250" s="70"/>
      <c r="II250" s="70"/>
      <c r="IJ250" s="70"/>
      <c r="IK250" s="70"/>
      <c r="IL250" s="70"/>
      <c r="IM250" s="70"/>
      <c r="IN250" s="70"/>
      <c r="IO250" s="70"/>
      <c r="IP250" s="70"/>
      <c r="IQ250" s="70"/>
      <c r="IR250" s="70"/>
      <c r="IS250" s="70"/>
      <c r="IT250" s="70"/>
      <c r="IU250" s="70"/>
      <c r="IV250" s="70"/>
      <c r="IW250" s="70"/>
      <c r="IX250" s="70"/>
      <c r="IY250" s="70"/>
      <c r="IZ250" s="70"/>
      <c r="JA250" s="70"/>
      <c r="JB250" s="70"/>
      <c r="JC250" s="70"/>
      <c r="JD250" s="70"/>
      <c r="JE250" s="70"/>
      <c r="JF250" s="70"/>
      <c r="JG250" s="70"/>
      <c r="JH250" s="70"/>
      <c r="JI250" s="70"/>
      <c r="JJ250" s="70"/>
      <c r="JK250" s="70"/>
      <c r="JL250" s="70"/>
      <c r="JM250" s="70"/>
      <c r="JN250" s="70"/>
      <c r="JO250" s="70"/>
      <c r="JP250" s="70"/>
      <c r="JQ250" s="70"/>
      <c r="JR250" s="70"/>
      <c r="JS250" s="70"/>
      <c r="JT250" s="70"/>
      <c r="JU250" s="70"/>
      <c r="JV250" s="70"/>
      <c r="JW250" s="70"/>
      <c r="JX250" s="70"/>
      <c r="JY250" s="70"/>
      <c r="JZ250" s="70"/>
      <c r="KA250" s="70"/>
      <c r="KB250" s="70"/>
      <c r="KC250" s="70"/>
      <c r="KD250" s="70"/>
      <c r="KE250" s="70"/>
      <c r="KF250" s="70"/>
      <c r="KG250" s="70"/>
      <c r="KH250" s="70"/>
      <c r="KI250" s="70"/>
      <c r="KJ250" s="70"/>
      <c r="KK250" s="70"/>
      <c r="KL250" s="70"/>
      <c r="KM250" s="70"/>
      <c r="KN250" s="70"/>
      <c r="KO250" s="70"/>
      <c r="KP250" s="70"/>
      <c r="KQ250" s="70"/>
      <c r="KR250" s="70"/>
      <c r="KS250" s="70"/>
      <c r="KT250" s="70"/>
      <c r="KU250" s="70"/>
      <c r="KV250" s="70"/>
      <c r="KW250" s="70"/>
      <c r="KX250" s="70"/>
      <c r="KY250" s="70"/>
      <c r="KZ250" s="70"/>
      <c r="LA250" s="70"/>
      <c r="LB250" s="70"/>
      <c r="LC250" s="70"/>
      <c r="LD250" s="70"/>
      <c r="LE250" s="70"/>
      <c r="LF250" s="70"/>
      <c r="LG250" s="70"/>
      <c r="LH250" s="70"/>
      <c r="LI250" s="70"/>
      <c r="LJ250" s="70"/>
      <c r="LK250" s="70"/>
      <c r="LL250" s="70"/>
      <c r="LM250" s="70"/>
      <c r="LN250" s="70"/>
      <c r="LO250" s="70"/>
      <c r="LP250" s="70"/>
      <c r="LQ250" s="70"/>
      <c r="LR250" s="70"/>
      <c r="LS250" s="70"/>
      <c r="LT250" s="70"/>
      <c r="LU250" s="70"/>
      <c r="LV250" s="70"/>
      <c r="LW250" s="70"/>
      <c r="LX250" s="70"/>
      <c r="LY250" s="70"/>
      <c r="LZ250" s="70"/>
      <c r="MA250" s="70"/>
      <c r="MB250" s="70"/>
      <c r="MC250" s="70"/>
      <c r="MD250" s="70"/>
      <c r="ME250" s="70"/>
      <c r="MF250" s="70"/>
      <c r="MG250" s="70"/>
      <c r="MH250" s="70"/>
      <c r="MI250" s="70"/>
      <c r="MJ250" s="70"/>
      <c r="MK250" s="70"/>
      <c r="ML250" s="70"/>
      <c r="MM250" s="70"/>
      <c r="MN250" s="70"/>
      <c r="MO250" s="70"/>
      <c r="MP250" s="70"/>
      <c r="MQ250" s="70"/>
      <c r="MR250" s="70"/>
      <c r="MS250" s="70"/>
      <c r="MT250" s="70"/>
      <c r="MU250" s="70"/>
      <c r="MV250" s="70"/>
      <c r="MW250" s="70"/>
      <c r="MX250" s="70"/>
      <c r="MY250" s="70"/>
      <c r="MZ250" s="70"/>
      <c r="NA250" s="70"/>
      <c r="NB250" s="70"/>
      <c r="NC250" s="70"/>
      <c r="ND250" s="70"/>
      <c r="NE250" s="70"/>
      <c r="NF250" s="70"/>
      <c r="NG250" s="70"/>
      <c r="NH250" s="70"/>
      <c r="NI250" s="70"/>
      <c r="NJ250" s="70"/>
      <c r="NK250" s="70"/>
      <c r="NL250" s="70"/>
      <c r="NM250" s="70"/>
      <c r="NN250" s="70"/>
      <c r="NO250" s="70"/>
      <c r="NP250" s="70"/>
      <c r="NQ250" s="70"/>
      <c r="NR250" s="70"/>
      <c r="NS250" s="70"/>
      <c r="NT250" s="70"/>
      <c r="NU250" s="70"/>
      <c r="NV250" s="70"/>
      <c r="NW250" s="70"/>
      <c r="NX250" s="70"/>
      <c r="NY250" s="70"/>
      <c r="NZ250" s="70"/>
      <c r="OA250" s="70"/>
      <c r="OB250" s="70"/>
      <c r="OC250" s="70"/>
      <c r="OD250" s="70"/>
      <c r="OE250" s="70"/>
      <c r="OF250" s="70"/>
      <c r="OG250" s="70"/>
      <c r="OH250" s="70"/>
      <c r="OI250" s="70"/>
      <c r="OJ250" s="70"/>
      <c r="OK250" s="70"/>
      <c r="OL250" s="70"/>
      <c r="OM250" s="70"/>
      <c r="ON250" s="70"/>
      <c r="OO250" s="70"/>
      <c r="OP250" s="70"/>
      <c r="OQ250" s="70"/>
      <c r="OR250" s="70"/>
      <c r="OS250" s="70"/>
      <c r="OT250" s="70"/>
      <c r="OU250" s="70"/>
      <c r="OV250" s="70"/>
      <c r="OW250" s="70"/>
      <c r="OX250" s="70"/>
      <c r="OY250" s="70"/>
      <c r="OZ250" s="70"/>
      <c r="PA250" s="70"/>
      <c r="PB250" s="70"/>
      <c r="PC250" s="70"/>
      <c r="PD250" s="70"/>
      <c r="PE250" s="70"/>
      <c r="PF250" s="70"/>
      <c r="PG250" s="70"/>
      <c r="PH250" s="70"/>
      <c r="PI250" s="70"/>
      <c r="PJ250" s="70"/>
      <c r="PK250" s="70"/>
      <c r="PL250" s="70"/>
      <c r="PM250" s="70"/>
      <c r="PN250" s="70"/>
      <c r="PO250" s="70"/>
      <c r="PP250" s="70"/>
      <c r="PQ250" s="70"/>
      <c r="PR250" s="70"/>
      <c r="PS250" s="70"/>
      <c r="PT250" s="70"/>
      <c r="PU250" s="70"/>
      <c r="PV250" s="70"/>
      <c r="PW250" s="70"/>
      <c r="PX250" s="70"/>
      <c r="PY250" s="70"/>
      <c r="PZ250" s="70"/>
      <c r="QA250" s="70"/>
      <c r="QB250" s="70"/>
      <c r="QC250" s="70"/>
      <c r="QD250" s="70"/>
      <c r="QE250" s="70"/>
      <c r="QF250" s="70"/>
      <c r="QG250" s="70"/>
      <c r="QH250" s="70"/>
      <c r="QI250" s="70"/>
      <c r="QJ250" s="70"/>
      <c r="QK250" s="70"/>
      <c r="QL250" s="70"/>
      <c r="QM250" s="70"/>
      <c r="QN250" s="70"/>
      <c r="QO250" s="70"/>
      <c r="QP250" s="70"/>
      <c r="QQ250" s="70"/>
      <c r="QR250" s="70"/>
      <c r="QS250" s="70"/>
      <c r="QT250" s="70"/>
      <c r="QU250" s="70"/>
      <c r="QV250" s="70"/>
      <c r="QW250" s="70"/>
      <c r="QX250" s="70"/>
      <c r="QY250" s="70"/>
      <c r="QZ250" s="70"/>
      <c r="RA250" s="70"/>
      <c r="RB250" s="70"/>
      <c r="RC250" s="70"/>
      <c r="RD250" s="70"/>
      <c r="RE250" s="70"/>
      <c r="RF250" s="70"/>
      <c r="RG250" s="70"/>
      <c r="RH250" s="70"/>
      <c r="RI250" s="70"/>
      <c r="RJ250" s="70"/>
      <c r="RK250" s="70"/>
      <c r="RL250" s="70"/>
      <c r="RM250" s="70"/>
      <c r="RN250" s="70"/>
      <c r="RO250" s="70"/>
      <c r="RP250" s="70"/>
      <c r="RQ250" s="70"/>
      <c r="RR250" s="70"/>
      <c r="RS250" s="70"/>
      <c r="RT250" s="70"/>
      <c r="RU250" s="70"/>
      <c r="RV250" s="70"/>
      <c r="RW250" s="70"/>
      <c r="RX250" s="70"/>
      <c r="RY250" s="70"/>
      <c r="RZ250" s="70"/>
      <c r="SA250" s="70"/>
      <c r="SB250" s="70"/>
      <c r="SC250" s="70"/>
      <c r="SD250" s="70"/>
      <c r="SE250" s="70"/>
      <c r="SF250" s="70"/>
      <c r="SG250" s="70"/>
      <c r="SH250" s="70"/>
      <c r="SI250" s="70"/>
      <c r="SJ250" s="70"/>
      <c r="SK250" s="70"/>
    </row>
    <row r="251" spans="1:505" s="71" customFormat="1" ht="15" x14ac:dyDescent="0.25">
      <c r="A251" s="84" t="s">
        <v>90</v>
      </c>
      <c r="B251" s="160"/>
      <c r="C251" s="160"/>
      <c r="D251" s="160"/>
      <c r="E251" s="160"/>
      <c r="F251" s="160"/>
      <c r="G251" s="160"/>
      <c r="H251" s="160"/>
      <c r="I251" s="230" t="e">
        <f t="shared" si="88"/>
        <v>#DIV/0!</v>
      </c>
      <c r="J251" s="230" t="e">
        <f t="shared" si="89"/>
        <v>#DIV/0!</v>
      </c>
      <c r="K251" s="160"/>
      <c r="L251" s="160"/>
      <c r="M251" s="160"/>
      <c r="N251" s="230" t="e">
        <f t="shared" si="81"/>
        <v>#DIV/0!</v>
      </c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  <c r="AD251" s="70"/>
      <c r="AE251" s="70"/>
      <c r="AF251" s="70"/>
      <c r="AG251" s="70"/>
      <c r="AH251" s="70"/>
      <c r="AI251" s="70"/>
      <c r="AJ251" s="70"/>
      <c r="AK251" s="70"/>
      <c r="AL251" s="70"/>
      <c r="AM251" s="70"/>
      <c r="AN251" s="70"/>
      <c r="AO251" s="70"/>
      <c r="AP251" s="70"/>
      <c r="AQ251" s="70"/>
      <c r="AR251" s="70"/>
      <c r="AS251" s="70"/>
      <c r="AT251" s="70"/>
      <c r="AU251" s="70"/>
      <c r="AV251" s="70"/>
      <c r="AW251" s="70"/>
      <c r="AX251" s="70"/>
      <c r="AY251" s="70"/>
      <c r="AZ251" s="70"/>
      <c r="BA251" s="70"/>
      <c r="BB251" s="70"/>
      <c r="BC251" s="70"/>
      <c r="BD251" s="70"/>
      <c r="BE251" s="70"/>
      <c r="BF251" s="70"/>
      <c r="BG251" s="70"/>
      <c r="BH251" s="70"/>
      <c r="BI251" s="70"/>
      <c r="BJ251" s="70"/>
      <c r="BK251" s="70"/>
      <c r="BL251" s="70"/>
      <c r="BM251" s="70"/>
      <c r="BN251" s="70"/>
      <c r="BO251" s="70"/>
      <c r="BP251" s="70"/>
      <c r="BQ251" s="70"/>
      <c r="BR251" s="70"/>
      <c r="BS251" s="70"/>
      <c r="BT251" s="70"/>
      <c r="BU251" s="70"/>
      <c r="BV251" s="70"/>
      <c r="BW251" s="70"/>
      <c r="BX251" s="70"/>
      <c r="BY251" s="70"/>
      <c r="BZ251" s="70"/>
      <c r="CA251" s="70"/>
      <c r="CB251" s="70"/>
      <c r="CC251" s="70"/>
      <c r="CD251" s="70"/>
      <c r="CE251" s="70"/>
      <c r="CF251" s="70"/>
      <c r="CG251" s="70"/>
      <c r="CH251" s="70"/>
      <c r="CI251" s="70"/>
      <c r="CJ251" s="70"/>
      <c r="CK251" s="70"/>
      <c r="CL251" s="70"/>
      <c r="CM251" s="70"/>
      <c r="CN251" s="70"/>
      <c r="CO251" s="70"/>
      <c r="CP251" s="70"/>
      <c r="CQ251" s="70"/>
      <c r="CR251" s="70"/>
      <c r="CS251" s="70"/>
      <c r="CT251" s="70"/>
      <c r="CU251" s="70"/>
      <c r="CV251" s="70"/>
      <c r="CW251" s="70"/>
      <c r="CX251" s="70"/>
      <c r="CY251" s="70"/>
      <c r="CZ251" s="70"/>
      <c r="DA251" s="70"/>
      <c r="DB251" s="70"/>
      <c r="DC251" s="70"/>
      <c r="DD251" s="70"/>
      <c r="DE251" s="70"/>
      <c r="DF251" s="70"/>
      <c r="DG251" s="70"/>
      <c r="DH251" s="70"/>
      <c r="DI251" s="70"/>
      <c r="DJ251" s="70"/>
      <c r="DK251" s="70"/>
      <c r="DL251" s="70"/>
      <c r="DM251" s="70"/>
      <c r="DN251" s="70"/>
      <c r="DO251" s="70"/>
      <c r="DP251" s="70"/>
      <c r="DQ251" s="70"/>
      <c r="DR251" s="70"/>
      <c r="DS251" s="70"/>
      <c r="DT251" s="70"/>
      <c r="DU251" s="70"/>
      <c r="DV251" s="70"/>
      <c r="DW251" s="70"/>
      <c r="DX251" s="70"/>
      <c r="DY251" s="70"/>
      <c r="DZ251" s="70"/>
      <c r="EA251" s="70"/>
      <c r="EB251" s="70"/>
      <c r="EC251" s="70"/>
      <c r="ED251" s="70"/>
      <c r="EE251" s="70"/>
      <c r="EF251" s="70"/>
      <c r="EG251" s="70"/>
      <c r="EH251" s="70"/>
      <c r="EI251" s="70"/>
      <c r="EJ251" s="70"/>
      <c r="EK251" s="70"/>
      <c r="EL251" s="70"/>
      <c r="EM251" s="70"/>
      <c r="EN251" s="70"/>
      <c r="EO251" s="70"/>
      <c r="EP251" s="70"/>
      <c r="EQ251" s="70"/>
      <c r="ER251" s="70"/>
      <c r="ES251" s="70"/>
      <c r="ET251" s="70"/>
      <c r="EU251" s="70"/>
      <c r="EV251" s="70"/>
      <c r="EW251" s="70"/>
      <c r="EX251" s="70"/>
      <c r="EY251" s="70"/>
      <c r="EZ251" s="70"/>
      <c r="FA251" s="70"/>
      <c r="FB251" s="70"/>
      <c r="FC251" s="70"/>
      <c r="FD251" s="70"/>
      <c r="FE251" s="70"/>
      <c r="FF251" s="70"/>
      <c r="FG251" s="70"/>
      <c r="FH251" s="70"/>
      <c r="FI251" s="70"/>
      <c r="FJ251" s="70"/>
      <c r="FK251" s="70"/>
      <c r="FL251" s="70"/>
      <c r="FM251" s="70"/>
      <c r="FN251" s="70"/>
      <c r="FO251" s="70"/>
      <c r="FP251" s="70"/>
      <c r="FQ251" s="70"/>
      <c r="FR251" s="70"/>
      <c r="FS251" s="70"/>
      <c r="FT251" s="70"/>
      <c r="FU251" s="70"/>
      <c r="FV251" s="70"/>
      <c r="FW251" s="70"/>
      <c r="FX251" s="70"/>
      <c r="FY251" s="70"/>
      <c r="FZ251" s="70"/>
      <c r="GA251" s="70"/>
      <c r="GB251" s="70"/>
      <c r="GC251" s="70"/>
      <c r="GD251" s="70"/>
      <c r="GE251" s="70"/>
      <c r="GF251" s="70"/>
      <c r="GG251" s="70"/>
      <c r="GH251" s="70"/>
      <c r="GI251" s="70"/>
      <c r="GJ251" s="70"/>
      <c r="GK251" s="70"/>
      <c r="GL251" s="70"/>
      <c r="GM251" s="70"/>
      <c r="GN251" s="70"/>
      <c r="GO251" s="70"/>
      <c r="GP251" s="70"/>
      <c r="GQ251" s="70"/>
      <c r="GR251" s="70"/>
      <c r="GS251" s="70"/>
      <c r="GT251" s="70"/>
      <c r="GU251" s="70"/>
      <c r="GV251" s="70"/>
      <c r="GW251" s="70"/>
      <c r="GX251" s="70"/>
      <c r="GY251" s="70"/>
      <c r="GZ251" s="70"/>
      <c r="HA251" s="70"/>
      <c r="HB251" s="70"/>
      <c r="HC251" s="70"/>
      <c r="HD251" s="70"/>
      <c r="HE251" s="70"/>
      <c r="HF251" s="70"/>
      <c r="HG251" s="70"/>
      <c r="HH251" s="70"/>
      <c r="HI251" s="70"/>
      <c r="HJ251" s="70"/>
      <c r="HK251" s="70"/>
      <c r="HL251" s="70"/>
      <c r="HM251" s="70"/>
      <c r="HN251" s="70"/>
      <c r="HO251" s="70"/>
      <c r="HP251" s="70"/>
      <c r="HQ251" s="70"/>
      <c r="HR251" s="70"/>
      <c r="HS251" s="70"/>
      <c r="HT251" s="70"/>
      <c r="HU251" s="70"/>
      <c r="HV251" s="70"/>
      <c r="HW251" s="70"/>
      <c r="HX251" s="70"/>
      <c r="HY251" s="70"/>
      <c r="HZ251" s="70"/>
      <c r="IA251" s="70"/>
      <c r="IB251" s="70"/>
      <c r="IC251" s="70"/>
      <c r="ID251" s="70"/>
      <c r="IE251" s="70"/>
      <c r="IF251" s="70"/>
      <c r="IG251" s="70"/>
      <c r="IH251" s="70"/>
      <c r="II251" s="70"/>
      <c r="IJ251" s="70"/>
      <c r="IK251" s="70"/>
      <c r="IL251" s="70"/>
      <c r="IM251" s="70"/>
      <c r="IN251" s="70"/>
      <c r="IO251" s="70"/>
      <c r="IP251" s="70"/>
      <c r="IQ251" s="70"/>
      <c r="IR251" s="70"/>
      <c r="IS251" s="70"/>
      <c r="IT251" s="70"/>
      <c r="IU251" s="70"/>
      <c r="IV251" s="70"/>
      <c r="IW251" s="70"/>
      <c r="IX251" s="70"/>
      <c r="IY251" s="70"/>
      <c r="IZ251" s="70"/>
      <c r="JA251" s="70"/>
      <c r="JB251" s="70"/>
      <c r="JC251" s="70"/>
      <c r="JD251" s="70"/>
      <c r="JE251" s="70"/>
      <c r="JF251" s="70"/>
      <c r="JG251" s="70"/>
      <c r="JH251" s="70"/>
      <c r="JI251" s="70"/>
      <c r="JJ251" s="70"/>
      <c r="JK251" s="70"/>
      <c r="JL251" s="70"/>
      <c r="JM251" s="70"/>
      <c r="JN251" s="70"/>
      <c r="JO251" s="70"/>
      <c r="JP251" s="70"/>
      <c r="JQ251" s="70"/>
      <c r="JR251" s="70"/>
      <c r="JS251" s="70"/>
      <c r="JT251" s="70"/>
      <c r="JU251" s="70"/>
      <c r="JV251" s="70"/>
      <c r="JW251" s="70"/>
      <c r="JX251" s="70"/>
      <c r="JY251" s="70"/>
      <c r="JZ251" s="70"/>
      <c r="KA251" s="70"/>
      <c r="KB251" s="70"/>
      <c r="KC251" s="70"/>
      <c r="KD251" s="70"/>
      <c r="KE251" s="70"/>
      <c r="KF251" s="70"/>
      <c r="KG251" s="70"/>
      <c r="KH251" s="70"/>
      <c r="KI251" s="70"/>
      <c r="KJ251" s="70"/>
      <c r="KK251" s="70"/>
      <c r="KL251" s="70"/>
      <c r="KM251" s="70"/>
      <c r="KN251" s="70"/>
      <c r="KO251" s="70"/>
      <c r="KP251" s="70"/>
      <c r="KQ251" s="70"/>
      <c r="KR251" s="70"/>
      <c r="KS251" s="70"/>
      <c r="KT251" s="70"/>
      <c r="KU251" s="70"/>
      <c r="KV251" s="70"/>
      <c r="KW251" s="70"/>
      <c r="KX251" s="70"/>
      <c r="KY251" s="70"/>
      <c r="KZ251" s="70"/>
      <c r="LA251" s="70"/>
      <c r="LB251" s="70"/>
      <c r="LC251" s="70"/>
      <c r="LD251" s="70"/>
      <c r="LE251" s="70"/>
      <c r="LF251" s="70"/>
      <c r="LG251" s="70"/>
      <c r="LH251" s="70"/>
      <c r="LI251" s="70"/>
      <c r="LJ251" s="70"/>
      <c r="LK251" s="70"/>
      <c r="LL251" s="70"/>
      <c r="LM251" s="70"/>
      <c r="LN251" s="70"/>
      <c r="LO251" s="70"/>
      <c r="LP251" s="70"/>
      <c r="LQ251" s="70"/>
      <c r="LR251" s="70"/>
      <c r="LS251" s="70"/>
      <c r="LT251" s="70"/>
      <c r="LU251" s="70"/>
      <c r="LV251" s="70"/>
      <c r="LW251" s="70"/>
      <c r="LX251" s="70"/>
      <c r="LY251" s="70"/>
      <c r="LZ251" s="70"/>
      <c r="MA251" s="70"/>
      <c r="MB251" s="70"/>
      <c r="MC251" s="70"/>
      <c r="MD251" s="70"/>
      <c r="ME251" s="70"/>
      <c r="MF251" s="70"/>
      <c r="MG251" s="70"/>
      <c r="MH251" s="70"/>
      <c r="MI251" s="70"/>
      <c r="MJ251" s="70"/>
      <c r="MK251" s="70"/>
      <c r="ML251" s="70"/>
      <c r="MM251" s="70"/>
      <c r="MN251" s="70"/>
      <c r="MO251" s="70"/>
      <c r="MP251" s="70"/>
      <c r="MQ251" s="70"/>
      <c r="MR251" s="70"/>
      <c r="MS251" s="70"/>
      <c r="MT251" s="70"/>
      <c r="MU251" s="70"/>
      <c r="MV251" s="70"/>
      <c r="MW251" s="70"/>
      <c r="MX251" s="70"/>
      <c r="MY251" s="70"/>
      <c r="MZ251" s="70"/>
      <c r="NA251" s="70"/>
      <c r="NB251" s="70"/>
      <c r="NC251" s="70"/>
      <c r="ND251" s="70"/>
      <c r="NE251" s="70"/>
      <c r="NF251" s="70"/>
      <c r="NG251" s="70"/>
      <c r="NH251" s="70"/>
      <c r="NI251" s="70"/>
      <c r="NJ251" s="70"/>
      <c r="NK251" s="70"/>
      <c r="NL251" s="70"/>
      <c r="NM251" s="70"/>
      <c r="NN251" s="70"/>
      <c r="NO251" s="70"/>
      <c r="NP251" s="70"/>
      <c r="NQ251" s="70"/>
      <c r="NR251" s="70"/>
      <c r="NS251" s="70"/>
      <c r="NT251" s="70"/>
      <c r="NU251" s="70"/>
      <c r="NV251" s="70"/>
      <c r="NW251" s="70"/>
      <c r="NX251" s="70"/>
      <c r="NY251" s="70"/>
      <c r="NZ251" s="70"/>
      <c r="OA251" s="70"/>
      <c r="OB251" s="70"/>
      <c r="OC251" s="70"/>
      <c r="OD251" s="70"/>
      <c r="OE251" s="70"/>
      <c r="OF251" s="70"/>
      <c r="OG251" s="70"/>
      <c r="OH251" s="70"/>
      <c r="OI251" s="70"/>
      <c r="OJ251" s="70"/>
      <c r="OK251" s="70"/>
      <c r="OL251" s="70"/>
      <c r="OM251" s="70"/>
      <c r="ON251" s="70"/>
      <c r="OO251" s="70"/>
      <c r="OP251" s="70"/>
      <c r="OQ251" s="70"/>
      <c r="OR251" s="70"/>
      <c r="OS251" s="70"/>
      <c r="OT251" s="70"/>
      <c r="OU251" s="70"/>
      <c r="OV251" s="70"/>
      <c r="OW251" s="70"/>
      <c r="OX251" s="70"/>
      <c r="OY251" s="70"/>
      <c r="OZ251" s="70"/>
      <c r="PA251" s="70"/>
      <c r="PB251" s="70"/>
      <c r="PC251" s="70"/>
      <c r="PD251" s="70"/>
      <c r="PE251" s="70"/>
      <c r="PF251" s="70"/>
      <c r="PG251" s="70"/>
      <c r="PH251" s="70"/>
      <c r="PI251" s="70"/>
      <c r="PJ251" s="70"/>
      <c r="PK251" s="70"/>
      <c r="PL251" s="70"/>
      <c r="PM251" s="70"/>
      <c r="PN251" s="70"/>
      <c r="PO251" s="70"/>
      <c r="PP251" s="70"/>
      <c r="PQ251" s="70"/>
      <c r="PR251" s="70"/>
      <c r="PS251" s="70"/>
      <c r="PT251" s="70"/>
      <c r="PU251" s="70"/>
      <c r="PV251" s="70"/>
      <c r="PW251" s="70"/>
      <c r="PX251" s="70"/>
      <c r="PY251" s="70"/>
      <c r="PZ251" s="70"/>
      <c r="QA251" s="70"/>
      <c r="QB251" s="70"/>
      <c r="QC251" s="70"/>
      <c r="QD251" s="70"/>
      <c r="QE251" s="70"/>
      <c r="QF251" s="70"/>
      <c r="QG251" s="70"/>
      <c r="QH251" s="70"/>
      <c r="QI251" s="70"/>
      <c r="QJ251" s="70"/>
      <c r="QK251" s="70"/>
      <c r="QL251" s="70"/>
      <c r="QM251" s="70"/>
      <c r="QN251" s="70"/>
      <c r="QO251" s="70"/>
      <c r="QP251" s="70"/>
      <c r="QQ251" s="70"/>
      <c r="QR251" s="70"/>
      <c r="QS251" s="70"/>
      <c r="QT251" s="70"/>
      <c r="QU251" s="70"/>
      <c r="QV251" s="70"/>
      <c r="QW251" s="70"/>
      <c r="QX251" s="70"/>
      <c r="QY251" s="70"/>
      <c r="QZ251" s="70"/>
      <c r="RA251" s="70"/>
      <c r="RB251" s="70"/>
      <c r="RC251" s="70"/>
      <c r="RD251" s="70"/>
      <c r="RE251" s="70"/>
      <c r="RF251" s="70"/>
      <c r="RG251" s="70"/>
      <c r="RH251" s="70"/>
      <c r="RI251" s="70"/>
      <c r="RJ251" s="70"/>
      <c r="RK251" s="70"/>
      <c r="RL251" s="70"/>
      <c r="RM251" s="70"/>
      <c r="RN251" s="70"/>
      <c r="RO251" s="70"/>
      <c r="RP251" s="70"/>
      <c r="RQ251" s="70"/>
      <c r="RR251" s="70"/>
      <c r="RS251" s="70"/>
      <c r="RT251" s="70"/>
      <c r="RU251" s="70"/>
      <c r="RV251" s="70"/>
      <c r="RW251" s="70"/>
      <c r="RX251" s="70"/>
      <c r="RY251" s="70"/>
      <c r="RZ251" s="70"/>
      <c r="SA251" s="70"/>
      <c r="SB251" s="70"/>
      <c r="SC251" s="70"/>
      <c r="SD251" s="70"/>
      <c r="SE251" s="70"/>
      <c r="SF251" s="70"/>
      <c r="SG251" s="70"/>
      <c r="SH251" s="70"/>
      <c r="SI251" s="70"/>
      <c r="SJ251" s="70"/>
      <c r="SK251" s="70"/>
    </row>
    <row r="252" spans="1:505" s="70" customFormat="1" ht="18.75" customHeight="1" x14ac:dyDescent="0.25">
      <c r="A252" s="85" t="s">
        <v>91</v>
      </c>
      <c r="B252" s="215"/>
      <c r="C252" s="215"/>
      <c r="D252" s="215"/>
      <c r="E252" s="215"/>
      <c r="F252" s="215"/>
      <c r="G252" s="215"/>
      <c r="H252" s="215"/>
      <c r="I252" s="230" t="e">
        <f t="shared" si="88"/>
        <v>#DIV/0!</v>
      </c>
      <c r="J252" s="230" t="e">
        <f t="shared" si="89"/>
        <v>#DIV/0!</v>
      </c>
      <c r="K252" s="215"/>
      <c r="L252" s="215"/>
      <c r="M252" s="215"/>
      <c r="N252" s="230" t="e">
        <f t="shared" si="81"/>
        <v>#DIV/0!</v>
      </c>
      <c r="O252" s="10"/>
      <c r="P252" s="10"/>
      <c r="Q252" s="10"/>
      <c r="R252" s="10"/>
    </row>
    <row r="253" spans="1:505" s="70" customFormat="1" ht="15.75" customHeight="1" x14ac:dyDescent="0.25">
      <c r="A253" s="166" t="s">
        <v>92</v>
      </c>
      <c r="B253" s="186"/>
      <c r="C253" s="186"/>
      <c r="D253" s="186"/>
      <c r="E253" s="186"/>
      <c r="F253" s="186"/>
      <c r="G253" s="186"/>
      <c r="H253" s="186"/>
      <c r="I253" s="247" t="e">
        <f t="shared" si="88"/>
        <v>#DIV/0!</v>
      </c>
      <c r="J253" s="233" t="e">
        <f t="shared" si="89"/>
        <v>#DIV/0!</v>
      </c>
      <c r="K253" s="186"/>
      <c r="L253" s="186"/>
      <c r="M253" s="186"/>
      <c r="N253" s="233" t="e">
        <f t="shared" si="81"/>
        <v>#DIV/0!</v>
      </c>
      <c r="O253" s="10"/>
      <c r="P253" s="10"/>
      <c r="Q253" s="10"/>
      <c r="R253" s="10"/>
    </row>
    <row r="254" spans="1:505" s="70" customFormat="1" ht="25.5" x14ac:dyDescent="0.25">
      <c r="A254" s="88" t="s">
        <v>93</v>
      </c>
      <c r="B254" s="188"/>
      <c r="C254" s="188"/>
      <c r="D254" s="188"/>
      <c r="E254" s="188"/>
      <c r="F254" s="188"/>
      <c r="G254" s="188"/>
      <c r="H254" s="188"/>
      <c r="I254" s="248" t="e">
        <f t="shared" si="88"/>
        <v>#DIV/0!</v>
      </c>
      <c r="J254" s="234" t="e">
        <f t="shared" si="89"/>
        <v>#DIV/0!</v>
      </c>
      <c r="K254" s="188"/>
      <c r="L254" s="188"/>
      <c r="M254" s="188"/>
      <c r="N254" s="234" t="e">
        <f t="shared" si="81"/>
        <v>#DIV/0!</v>
      </c>
      <c r="O254" s="10"/>
      <c r="P254" s="10"/>
      <c r="Q254" s="10"/>
      <c r="R254" s="10"/>
    </row>
    <row r="255" spans="1:505" ht="15" x14ac:dyDescent="0.25">
      <c r="A255" s="90" t="s">
        <v>58</v>
      </c>
      <c r="B255" s="191"/>
      <c r="C255" s="191"/>
      <c r="D255" s="191"/>
      <c r="E255" s="191"/>
      <c r="F255" s="191"/>
      <c r="G255" s="191"/>
      <c r="H255" s="191"/>
      <c r="I255" s="249" t="e">
        <f t="shared" si="88"/>
        <v>#DIV/0!</v>
      </c>
      <c r="J255" s="236" t="e">
        <f t="shared" si="89"/>
        <v>#DIV/0!</v>
      </c>
      <c r="K255" s="191"/>
      <c r="L255" s="191"/>
      <c r="M255" s="191"/>
      <c r="N255" s="236" t="e">
        <f t="shared" si="81"/>
        <v>#DIV/0!</v>
      </c>
    </row>
    <row r="256" spans="1:505" s="10" customFormat="1" ht="15" x14ac:dyDescent="0.25">
      <c r="A256" s="193" t="s">
        <v>94</v>
      </c>
      <c r="B256" s="194"/>
      <c r="C256" s="194"/>
      <c r="D256" s="194"/>
      <c r="E256" s="194"/>
      <c r="F256" s="194"/>
      <c r="G256" s="194"/>
      <c r="H256" s="194"/>
      <c r="I256" s="250" t="e">
        <f t="shared" si="88"/>
        <v>#DIV/0!</v>
      </c>
      <c r="J256" s="238" t="e">
        <f t="shared" si="89"/>
        <v>#DIV/0!</v>
      </c>
      <c r="K256" s="194"/>
      <c r="L256" s="194"/>
      <c r="M256" s="194"/>
      <c r="N256" s="238" t="e">
        <f t="shared" si="81"/>
        <v>#DIV/0!</v>
      </c>
    </row>
    <row r="257" spans="1:14" s="10" customFormat="1" ht="15" x14ac:dyDescent="0.25">
      <c r="A257" s="91" t="s">
        <v>95</v>
      </c>
      <c r="B257" s="198"/>
      <c r="C257" s="198"/>
      <c r="D257" s="198"/>
      <c r="E257" s="198"/>
      <c r="F257" s="198"/>
      <c r="G257" s="198"/>
      <c r="H257" s="198"/>
      <c r="I257" s="251" t="e">
        <f t="shared" si="88"/>
        <v>#DIV/0!</v>
      </c>
      <c r="J257" s="239" t="e">
        <f t="shared" si="89"/>
        <v>#DIV/0!</v>
      </c>
      <c r="K257" s="198"/>
      <c r="L257" s="198"/>
      <c r="M257" s="198"/>
      <c r="N257" s="251" t="e">
        <f t="shared" si="81"/>
        <v>#DIV/0!</v>
      </c>
    </row>
    <row r="258" spans="1:14" ht="25.5" x14ac:dyDescent="0.25">
      <c r="A258" s="2" t="s">
        <v>161</v>
      </c>
      <c r="B258" s="160"/>
      <c r="C258" s="160"/>
      <c r="D258" s="160"/>
      <c r="E258" s="160"/>
      <c r="F258" s="160"/>
      <c r="G258" s="160"/>
      <c r="H258" s="160"/>
      <c r="I258" s="230" t="e">
        <f t="shared" si="88"/>
        <v>#DIV/0!</v>
      </c>
      <c r="J258" s="230" t="e">
        <f t="shared" si="89"/>
        <v>#DIV/0!</v>
      </c>
      <c r="K258" s="160"/>
      <c r="L258" s="160"/>
      <c r="M258" s="160"/>
      <c r="N258" s="230" t="e">
        <f t="shared" si="81"/>
        <v>#DIV/0!</v>
      </c>
    </row>
    <row r="259" spans="1:14" s="10" customFormat="1" ht="18.75" customHeight="1" x14ac:dyDescent="0.25">
      <c r="A259" s="85" t="s">
        <v>96</v>
      </c>
      <c r="B259" s="215"/>
      <c r="C259" s="215"/>
      <c r="D259" s="215"/>
      <c r="E259" s="215"/>
      <c r="F259" s="215"/>
      <c r="G259" s="215"/>
      <c r="H259" s="215"/>
      <c r="I259" s="230" t="e">
        <f t="shared" si="88"/>
        <v>#DIV/0!</v>
      </c>
      <c r="J259" s="230" t="e">
        <f t="shared" si="89"/>
        <v>#DIV/0!</v>
      </c>
      <c r="K259" s="215"/>
      <c r="L259" s="215"/>
      <c r="M259" s="215"/>
      <c r="N259" s="230" t="e">
        <f t="shared" ref="N259" si="95">L259/F259</f>
        <v>#DIV/0!</v>
      </c>
    </row>
    <row r="260" spans="1:14" s="10" customFormat="1" ht="15" x14ac:dyDescent="0.25">
      <c r="A260" s="166" t="s">
        <v>92</v>
      </c>
      <c r="B260" s="186"/>
      <c r="C260" s="186"/>
      <c r="D260" s="186"/>
      <c r="E260" s="186"/>
      <c r="F260" s="186"/>
      <c r="G260" s="186"/>
      <c r="H260" s="186"/>
      <c r="I260" s="247" t="e">
        <f t="shared" si="88"/>
        <v>#DIV/0!</v>
      </c>
      <c r="J260" s="233" t="e">
        <f t="shared" si="89"/>
        <v>#DIV/0!</v>
      </c>
      <c r="K260" s="186"/>
      <c r="L260" s="186"/>
      <c r="M260" s="186"/>
      <c r="N260" s="233" t="e">
        <f t="shared" si="81"/>
        <v>#DIV/0!</v>
      </c>
    </row>
    <row r="261" spans="1:14" s="10" customFormat="1" ht="25.5" x14ac:dyDescent="0.25">
      <c r="A261" s="88" t="s">
        <v>93</v>
      </c>
      <c r="B261" s="201"/>
      <c r="C261" s="201"/>
      <c r="D261" s="201"/>
      <c r="E261" s="201"/>
      <c r="F261" s="201"/>
      <c r="G261" s="201"/>
      <c r="H261" s="201"/>
      <c r="I261" s="248" t="e">
        <f t="shared" si="88"/>
        <v>#DIV/0!</v>
      </c>
      <c r="J261" s="234" t="e">
        <f t="shared" si="89"/>
        <v>#DIV/0!</v>
      </c>
      <c r="K261" s="201"/>
      <c r="L261" s="201"/>
      <c r="M261" s="201"/>
      <c r="N261" s="234" t="e">
        <f t="shared" si="81"/>
        <v>#DIV/0!</v>
      </c>
    </row>
    <row r="262" spans="1:14" s="10" customFormat="1" ht="15" x14ac:dyDescent="0.25">
      <c r="A262" s="90" t="s">
        <v>58</v>
      </c>
      <c r="B262" s="202"/>
      <c r="C262" s="202"/>
      <c r="D262" s="202"/>
      <c r="E262" s="202"/>
      <c r="F262" s="202"/>
      <c r="G262" s="202"/>
      <c r="H262" s="202"/>
      <c r="I262" s="249" t="e">
        <f t="shared" si="88"/>
        <v>#DIV/0!</v>
      </c>
      <c r="J262" s="236" t="e">
        <f t="shared" si="89"/>
        <v>#DIV/0!</v>
      </c>
      <c r="K262" s="202"/>
      <c r="L262" s="202"/>
      <c r="M262" s="202"/>
      <c r="N262" s="236" t="e">
        <f t="shared" si="81"/>
        <v>#DIV/0!</v>
      </c>
    </row>
    <row r="263" spans="1:14" s="10" customFormat="1" ht="15" x14ac:dyDescent="0.25">
      <c r="A263" s="193" t="s">
        <v>94</v>
      </c>
      <c r="B263" s="203"/>
      <c r="C263" s="203"/>
      <c r="D263" s="203"/>
      <c r="E263" s="203"/>
      <c r="F263" s="203"/>
      <c r="G263" s="203"/>
      <c r="H263" s="203"/>
      <c r="I263" s="250" t="e">
        <f t="shared" si="88"/>
        <v>#DIV/0!</v>
      </c>
      <c r="J263" s="238" t="e">
        <f t="shared" si="89"/>
        <v>#DIV/0!</v>
      </c>
      <c r="K263" s="203"/>
      <c r="L263" s="203"/>
      <c r="M263" s="203"/>
      <c r="N263" s="238" t="e">
        <f t="shared" si="81"/>
        <v>#DIV/0!</v>
      </c>
    </row>
    <row r="264" spans="1:14" s="10" customFormat="1" ht="15" x14ac:dyDescent="0.25">
      <c r="A264" s="91" t="s">
        <v>95</v>
      </c>
      <c r="B264" s="204"/>
      <c r="C264" s="204"/>
      <c r="D264" s="204"/>
      <c r="E264" s="204"/>
      <c r="F264" s="204"/>
      <c r="G264" s="204"/>
      <c r="H264" s="204"/>
      <c r="I264" s="251" t="e">
        <f t="shared" si="88"/>
        <v>#DIV/0!</v>
      </c>
      <c r="J264" s="239" t="e">
        <f t="shared" si="89"/>
        <v>#DIV/0!</v>
      </c>
      <c r="K264" s="204"/>
      <c r="L264" s="204"/>
      <c r="M264" s="204"/>
      <c r="N264" s="239" t="e">
        <f t="shared" si="81"/>
        <v>#DIV/0!</v>
      </c>
    </row>
    <row r="265" spans="1:14" s="10" customFormat="1" ht="25.5" x14ac:dyDescent="0.25">
      <c r="A265" s="2" t="s">
        <v>161</v>
      </c>
      <c r="B265" s="160"/>
      <c r="C265" s="160"/>
      <c r="D265" s="160"/>
      <c r="E265" s="160"/>
      <c r="F265" s="160"/>
      <c r="G265" s="160"/>
      <c r="H265" s="160"/>
      <c r="I265" s="230" t="e">
        <f t="shared" si="88"/>
        <v>#DIV/0!</v>
      </c>
      <c r="J265" s="230" t="e">
        <f t="shared" si="89"/>
        <v>#DIV/0!</v>
      </c>
      <c r="K265" s="160"/>
      <c r="L265" s="160"/>
      <c r="M265" s="160"/>
      <c r="N265" s="230" t="e">
        <f t="shared" si="81"/>
        <v>#DIV/0!</v>
      </c>
    </row>
    <row r="266" spans="1:14" s="10" customFormat="1" ht="22.5" customHeight="1" x14ac:dyDescent="0.25">
      <c r="A266" s="85" t="s">
        <v>97</v>
      </c>
      <c r="B266" s="215"/>
      <c r="C266" s="215"/>
      <c r="D266" s="215"/>
      <c r="E266" s="215"/>
      <c r="F266" s="215"/>
      <c r="G266" s="215"/>
      <c r="H266" s="215"/>
      <c r="I266" s="230" t="e">
        <f t="shared" si="88"/>
        <v>#DIV/0!</v>
      </c>
      <c r="J266" s="230" t="e">
        <f t="shared" si="89"/>
        <v>#DIV/0!</v>
      </c>
      <c r="K266" s="215"/>
      <c r="L266" s="215"/>
      <c r="M266" s="215"/>
      <c r="N266" s="230" t="e">
        <f t="shared" si="81"/>
        <v>#DIV/0!</v>
      </c>
    </row>
    <row r="267" spans="1:14" s="10" customFormat="1" ht="15" x14ac:dyDescent="0.25">
      <c r="A267" s="166" t="s">
        <v>92</v>
      </c>
      <c r="B267" s="167"/>
      <c r="C267" s="167"/>
      <c r="D267" s="167"/>
      <c r="E267" s="167"/>
      <c r="F267" s="167"/>
      <c r="G267" s="167"/>
      <c r="H267" s="167"/>
      <c r="I267" s="233" t="e">
        <f t="shared" si="88"/>
        <v>#DIV/0!</v>
      </c>
      <c r="J267" s="233" t="e">
        <f t="shared" si="89"/>
        <v>#DIV/0!</v>
      </c>
      <c r="K267" s="167"/>
      <c r="L267" s="167"/>
      <c r="M267" s="167"/>
      <c r="N267" s="233" t="e">
        <f t="shared" si="81"/>
        <v>#DIV/0!</v>
      </c>
    </row>
    <row r="268" spans="1:14" s="10" customFormat="1" ht="25.5" x14ac:dyDescent="0.25">
      <c r="A268" s="88" t="s">
        <v>93</v>
      </c>
      <c r="B268" s="171"/>
      <c r="C268" s="171"/>
      <c r="D268" s="171"/>
      <c r="E268" s="171"/>
      <c r="F268" s="171"/>
      <c r="G268" s="171"/>
      <c r="H268" s="171"/>
      <c r="I268" s="234" t="e">
        <f t="shared" si="88"/>
        <v>#DIV/0!</v>
      </c>
      <c r="J268" s="234" t="e">
        <f t="shared" si="89"/>
        <v>#DIV/0!</v>
      </c>
      <c r="K268" s="171"/>
      <c r="L268" s="171"/>
      <c r="M268" s="171"/>
      <c r="N268" s="234" t="e">
        <f t="shared" ref="N268:N331" si="96">K268/H268</f>
        <v>#DIV/0!</v>
      </c>
    </row>
    <row r="269" spans="1:14" s="10" customFormat="1" ht="15" x14ac:dyDescent="0.25">
      <c r="A269" s="90" t="s">
        <v>58</v>
      </c>
      <c r="B269" s="174"/>
      <c r="C269" s="174"/>
      <c r="D269" s="174"/>
      <c r="E269" s="174"/>
      <c r="F269" s="174"/>
      <c r="G269" s="174"/>
      <c r="H269" s="174"/>
      <c r="I269" s="236" t="e">
        <f t="shared" si="88"/>
        <v>#DIV/0!</v>
      </c>
      <c r="J269" s="236" t="e">
        <f t="shared" si="89"/>
        <v>#DIV/0!</v>
      </c>
      <c r="K269" s="174"/>
      <c r="L269" s="174"/>
      <c r="M269" s="174"/>
      <c r="N269" s="236" t="e">
        <f t="shared" si="96"/>
        <v>#DIV/0!</v>
      </c>
    </row>
    <row r="270" spans="1:14" s="10" customFormat="1" ht="15" x14ac:dyDescent="0.25">
      <c r="A270" s="91" t="s">
        <v>95</v>
      </c>
      <c r="B270" s="205"/>
      <c r="C270" s="205"/>
      <c r="D270" s="205"/>
      <c r="E270" s="205"/>
      <c r="F270" s="205"/>
      <c r="G270" s="205"/>
      <c r="H270" s="205"/>
      <c r="I270" s="239" t="e">
        <f t="shared" si="88"/>
        <v>#DIV/0!</v>
      </c>
      <c r="J270" s="239" t="e">
        <f t="shared" si="89"/>
        <v>#DIV/0!</v>
      </c>
      <c r="K270" s="205"/>
      <c r="L270" s="205"/>
      <c r="M270" s="205"/>
      <c r="N270" s="239" t="e">
        <f t="shared" si="96"/>
        <v>#DIV/0!</v>
      </c>
    </row>
    <row r="271" spans="1:14" s="10" customFormat="1" ht="25.5" x14ac:dyDescent="0.25">
      <c r="A271" s="2" t="s">
        <v>161</v>
      </c>
      <c r="B271" s="160"/>
      <c r="C271" s="160"/>
      <c r="D271" s="160"/>
      <c r="E271" s="160"/>
      <c r="F271" s="160"/>
      <c r="G271" s="160"/>
      <c r="H271" s="160"/>
      <c r="I271" s="230" t="e">
        <f t="shared" si="88"/>
        <v>#DIV/0!</v>
      </c>
      <c r="J271" s="230" t="e">
        <f t="shared" si="89"/>
        <v>#DIV/0!</v>
      </c>
      <c r="K271" s="160"/>
      <c r="L271" s="160"/>
      <c r="M271" s="160"/>
      <c r="N271" s="230" t="e">
        <f t="shared" si="96"/>
        <v>#DIV/0!</v>
      </c>
    </row>
    <row r="272" spans="1:14" s="10" customFormat="1" ht="28.5" customHeight="1" x14ac:dyDescent="0.25">
      <c r="A272" s="85" t="s">
        <v>98</v>
      </c>
      <c r="B272" s="215"/>
      <c r="C272" s="215"/>
      <c r="D272" s="215"/>
      <c r="E272" s="215"/>
      <c r="F272" s="215"/>
      <c r="G272" s="215"/>
      <c r="H272" s="215"/>
      <c r="I272" s="230" t="e">
        <f t="shared" si="88"/>
        <v>#DIV/0!</v>
      </c>
      <c r="J272" s="230" t="e">
        <f t="shared" si="89"/>
        <v>#DIV/0!</v>
      </c>
      <c r="K272" s="215"/>
      <c r="L272" s="215"/>
      <c r="M272" s="215"/>
      <c r="N272" s="230" t="e">
        <f t="shared" si="96"/>
        <v>#DIV/0!</v>
      </c>
    </row>
    <row r="273" spans="1:14" s="10" customFormat="1" ht="15" x14ac:dyDescent="0.25">
      <c r="A273" s="166" t="s">
        <v>92</v>
      </c>
      <c r="B273" s="167"/>
      <c r="C273" s="167"/>
      <c r="D273" s="167"/>
      <c r="E273" s="167"/>
      <c r="F273" s="167"/>
      <c r="G273" s="167"/>
      <c r="H273" s="167"/>
      <c r="I273" s="233" t="e">
        <f t="shared" si="88"/>
        <v>#DIV/0!</v>
      </c>
      <c r="J273" s="233" t="e">
        <f t="shared" si="89"/>
        <v>#DIV/0!</v>
      </c>
      <c r="K273" s="167"/>
      <c r="L273" s="167"/>
      <c r="M273" s="167"/>
      <c r="N273" s="233" t="e">
        <f t="shared" si="96"/>
        <v>#DIV/0!</v>
      </c>
    </row>
    <row r="274" spans="1:14" s="10" customFormat="1" ht="25.5" x14ac:dyDescent="0.25">
      <c r="A274" s="88" t="s">
        <v>93</v>
      </c>
      <c r="B274" s="171"/>
      <c r="C274" s="171"/>
      <c r="D274" s="171"/>
      <c r="E274" s="171"/>
      <c r="F274" s="171"/>
      <c r="G274" s="171"/>
      <c r="H274" s="171"/>
      <c r="I274" s="234" t="e">
        <f t="shared" si="88"/>
        <v>#DIV/0!</v>
      </c>
      <c r="J274" s="234" t="e">
        <f t="shared" si="89"/>
        <v>#DIV/0!</v>
      </c>
      <c r="K274" s="171"/>
      <c r="L274" s="171"/>
      <c r="M274" s="171"/>
      <c r="N274" s="234" t="e">
        <f t="shared" si="96"/>
        <v>#DIV/0!</v>
      </c>
    </row>
    <row r="275" spans="1:14" s="10" customFormat="1" ht="15" x14ac:dyDescent="0.25">
      <c r="A275" s="90" t="s">
        <v>58</v>
      </c>
      <c r="B275" s="174"/>
      <c r="C275" s="174"/>
      <c r="D275" s="174"/>
      <c r="E275" s="174"/>
      <c r="F275" s="174"/>
      <c r="G275" s="174"/>
      <c r="H275" s="174"/>
      <c r="I275" s="236" t="e">
        <f t="shared" si="88"/>
        <v>#DIV/0!</v>
      </c>
      <c r="J275" s="236" t="e">
        <f t="shared" si="89"/>
        <v>#DIV/0!</v>
      </c>
      <c r="K275" s="174"/>
      <c r="L275" s="174"/>
      <c r="M275" s="174"/>
      <c r="N275" s="236" t="e">
        <f t="shared" si="96"/>
        <v>#DIV/0!</v>
      </c>
    </row>
    <row r="276" spans="1:14" s="10" customFormat="1" ht="15" x14ac:dyDescent="0.25">
      <c r="A276" s="91" t="s">
        <v>95</v>
      </c>
      <c r="B276" s="205"/>
      <c r="C276" s="205"/>
      <c r="D276" s="205"/>
      <c r="E276" s="205"/>
      <c r="F276" s="205"/>
      <c r="G276" s="205"/>
      <c r="H276" s="205"/>
      <c r="I276" s="239" t="e">
        <f t="shared" si="88"/>
        <v>#DIV/0!</v>
      </c>
      <c r="J276" s="239" t="e">
        <f t="shared" si="89"/>
        <v>#DIV/0!</v>
      </c>
      <c r="K276" s="205"/>
      <c r="L276" s="205"/>
      <c r="M276" s="205"/>
      <c r="N276" s="239" t="e">
        <f t="shared" si="96"/>
        <v>#DIV/0!</v>
      </c>
    </row>
    <row r="277" spans="1:14" s="10" customFormat="1" ht="25.5" x14ac:dyDescent="0.25">
      <c r="A277" s="2" t="s">
        <v>161</v>
      </c>
      <c r="B277" s="160"/>
      <c r="C277" s="160"/>
      <c r="D277" s="160"/>
      <c r="E277" s="160"/>
      <c r="F277" s="160"/>
      <c r="G277" s="160"/>
      <c r="H277" s="160"/>
      <c r="I277" s="230" t="e">
        <f t="shared" si="88"/>
        <v>#DIV/0!</v>
      </c>
      <c r="J277" s="230" t="e">
        <f t="shared" si="89"/>
        <v>#DIV/0!</v>
      </c>
      <c r="K277" s="160"/>
      <c r="L277" s="160"/>
      <c r="M277" s="160"/>
      <c r="N277" s="230" t="e">
        <f t="shared" si="96"/>
        <v>#DIV/0!</v>
      </c>
    </row>
    <row r="278" spans="1:14" s="10" customFormat="1" ht="25.5" x14ac:dyDescent="0.25">
      <c r="A278" s="3" t="s">
        <v>99</v>
      </c>
      <c r="B278" s="169">
        <f>SUM(B280:B305)</f>
        <v>0</v>
      </c>
      <c r="C278" s="169">
        <f t="shared" ref="C278:H278" si="97">SUM(C280:C305)</f>
        <v>0</v>
      </c>
      <c r="D278" s="169">
        <f t="shared" si="97"/>
        <v>0</v>
      </c>
      <c r="E278" s="169">
        <f t="shared" si="97"/>
        <v>0</v>
      </c>
      <c r="F278" s="169">
        <f t="shared" si="97"/>
        <v>0</v>
      </c>
      <c r="G278" s="169">
        <f t="shared" si="97"/>
        <v>0</v>
      </c>
      <c r="H278" s="169">
        <f t="shared" si="97"/>
        <v>0</v>
      </c>
      <c r="I278" s="243" t="e">
        <f t="shared" si="88"/>
        <v>#DIV/0!</v>
      </c>
      <c r="J278" s="230" t="e">
        <f t="shared" si="89"/>
        <v>#DIV/0!</v>
      </c>
      <c r="K278" s="169">
        <f t="shared" ref="K278:M278" si="98">SUM(K280:K305)</f>
        <v>0</v>
      </c>
      <c r="L278" s="169">
        <f t="shared" si="98"/>
        <v>0</v>
      </c>
      <c r="M278" s="169">
        <f t="shared" si="98"/>
        <v>0</v>
      </c>
      <c r="N278" s="243" t="e">
        <f t="shared" si="96"/>
        <v>#DIV/0!</v>
      </c>
    </row>
    <row r="279" spans="1:14" s="10" customFormat="1" ht="38.25" x14ac:dyDescent="0.25">
      <c r="A279" s="84" t="s">
        <v>100</v>
      </c>
      <c r="B279" s="170"/>
      <c r="C279" s="170"/>
      <c r="D279" s="170"/>
      <c r="E279" s="170"/>
      <c r="F279" s="170"/>
      <c r="G279" s="170"/>
      <c r="H279" s="170"/>
      <c r="I279" s="235" t="e">
        <f t="shared" si="88"/>
        <v>#DIV/0!</v>
      </c>
      <c r="J279" s="230" t="e">
        <f t="shared" si="89"/>
        <v>#DIV/0!</v>
      </c>
      <c r="K279" s="170"/>
      <c r="L279" s="170"/>
      <c r="M279" s="170"/>
      <c r="N279" s="230" t="e">
        <f t="shared" si="96"/>
        <v>#DIV/0!</v>
      </c>
    </row>
    <row r="280" spans="1:14" s="10" customFormat="1" ht="15" x14ac:dyDescent="0.25">
      <c r="A280" s="4"/>
      <c r="B280" s="160"/>
      <c r="C280" s="160"/>
      <c r="D280" s="160"/>
      <c r="E280" s="160"/>
      <c r="F280" s="160"/>
      <c r="G280" s="160"/>
      <c r="H280" s="160"/>
      <c r="I280" s="230" t="e">
        <f t="shared" si="88"/>
        <v>#DIV/0!</v>
      </c>
      <c r="J280" s="230" t="e">
        <f t="shared" si="89"/>
        <v>#DIV/0!</v>
      </c>
      <c r="K280" s="160"/>
      <c r="L280" s="160"/>
      <c r="M280" s="160"/>
      <c r="N280" s="230" t="e">
        <f t="shared" si="96"/>
        <v>#DIV/0!</v>
      </c>
    </row>
    <row r="281" spans="1:14" s="10" customFormat="1" ht="15" x14ac:dyDescent="0.25">
      <c r="A281" s="4"/>
      <c r="B281" s="160"/>
      <c r="C281" s="160"/>
      <c r="D281" s="160"/>
      <c r="E281" s="160"/>
      <c r="F281" s="160"/>
      <c r="G281" s="160"/>
      <c r="H281" s="160"/>
      <c r="I281" s="230" t="e">
        <f t="shared" si="88"/>
        <v>#DIV/0!</v>
      </c>
      <c r="J281" s="230" t="e">
        <f t="shared" si="89"/>
        <v>#DIV/0!</v>
      </c>
      <c r="K281" s="160"/>
      <c r="L281" s="160"/>
      <c r="M281" s="160"/>
      <c r="N281" s="230" t="e">
        <f t="shared" si="96"/>
        <v>#DIV/0!</v>
      </c>
    </row>
    <row r="282" spans="1:14" s="10" customFormat="1" ht="15" x14ac:dyDescent="0.25">
      <c r="A282" s="4"/>
      <c r="B282" s="160"/>
      <c r="C282" s="160"/>
      <c r="D282" s="160"/>
      <c r="E282" s="160"/>
      <c r="F282" s="160"/>
      <c r="G282" s="160"/>
      <c r="H282" s="160"/>
      <c r="I282" s="230" t="e">
        <f t="shared" si="88"/>
        <v>#DIV/0!</v>
      </c>
      <c r="J282" s="230" t="e">
        <f t="shared" si="89"/>
        <v>#DIV/0!</v>
      </c>
      <c r="K282" s="160"/>
      <c r="L282" s="160"/>
      <c r="M282" s="160"/>
      <c r="N282" s="230" t="e">
        <f t="shared" si="96"/>
        <v>#DIV/0!</v>
      </c>
    </row>
    <row r="283" spans="1:14" s="10" customFormat="1" ht="15" x14ac:dyDescent="0.25">
      <c r="A283" s="4"/>
      <c r="B283" s="160"/>
      <c r="C283" s="160"/>
      <c r="D283" s="160"/>
      <c r="E283" s="160"/>
      <c r="F283" s="160"/>
      <c r="G283" s="160"/>
      <c r="H283" s="160"/>
      <c r="I283" s="230" t="e">
        <f t="shared" si="88"/>
        <v>#DIV/0!</v>
      </c>
      <c r="J283" s="230" t="e">
        <f t="shared" si="89"/>
        <v>#DIV/0!</v>
      </c>
      <c r="K283" s="160"/>
      <c r="L283" s="160"/>
      <c r="M283" s="160"/>
      <c r="N283" s="230" t="e">
        <f t="shared" si="96"/>
        <v>#DIV/0!</v>
      </c>
    </row>
    <row r="284" spans="1:14" s="10" customFormat="1" ht="15" x14ac:dyDescent="0.25">
      <c r="A284" s="4"/>
      <c r="B284" s="160"/>
      <c r="C284" s="160"/>
      <c r="D284" s="160"/>
      <c r="E284" s="160"/>
      <c r="F284" s="160"/>
      <c r="G284" s="160"/>
      <c r="H284" s="160"/>
      <c r="I284" s="230" t="e">
        <f t="shared" si="88"/>
        <v>#DIV/0!</v>
      </c>
      <c r="J284" s="230" t="e">
        <f t="shared" si="89"/>
        <v>#DIV/0!</v>
      </c>
      <c r="K284" s="160"/>
      <c r="L284" s="160"/>
      <c r="M284" s="160"/>
      <c r="N284" s="230" t="e">
        <f t="shared" si="96"/>
        <v>#DIV/0!</v>
      </c>
    </row>
    <row r="285" spans="1:14" s="10" customFormat="1" ht="15" x14ac:dyDescent="0.25">
      <c r="A285" s="4"/>
      <c r="B285" s="160"/>
      <c r="C285" s="160"/>
      <c r="D285" s="160"/>
      <c r="E285" s="160"/>
      <c r="F285" s="160"/>
      <c r="G285" s="160"/>
      <c r="H285" s="160"/>
      <c r="I285" s="230" t="e">
        <f t="shared" si="88"/>
        <v>#DIV/0!</v>
      </c>
      <c r="J285" s="230" t="e">
        <f t="shared" si="89"/>
        <v>#DIV/0!</v>
      </c>
      <c r="K285" s="160"/>
      <c r="L285" s="160"/>
      <c r="M285" s="160"/>
      <c r="N285" s="230" t="e">
        <f t="shared" si="96"/>
        <v>#DIV/0!</v>
      </c>
    </row>
    <row r="286" spans="1:14" s="10" customFormat="1" ht="15" x14ac:dyDescent="0.25">
      <c r="A286" s="4"/>
      <c r="B286" s="160"/>
      <c r="C286" s="160"/>
      <c r="D286" s="160"/>
      <c r="E286" s="160"/>
      <c r="F286" s="160"/>
      <c r="G286" s="160"/>
      <c r="H286" s="160"/>
      <c r="I286" s="230" t="e">
        <f t="shared" si="88"/>
        <v>#DIV/0!</v>
      </c>
      <c r="J286" s="230" t="e">
        <f t="shared" si="89"/>
        <v>#DIV/0!</v>
      </c>
      <c r="K286" s="160"/>
      <c r="L286" s="160"/>
      <c r="M286" s="160"/>
      <c r="N286" s="230" t="e">
        <f t="shared" si="96"/>
        <v>#DIV/0!</v>
      </c>
    </row>
    <row r="287" spans="1:14" s="10" customFormat="1" ht="15" x14ac:dyDescent="0.25">
      <c r="A287" s="151"/>
      <c r="B287" s="160"/>
      <c r="C287" s="160"/>
      <c r="D287" s="160"/>
      <c r="E287" s="160"/>
      <c r="F287" s="160"/>
      <c r="G287" s="160"/>
      <c r="H287" s="160"/>
      <c r="I287" s="230" t="e">
        <f t="shared" si="88"/>
        <v>#DIV/0!</v>
      </c>
      <c r="J287" s="230" t="e">
        <f t="shared" si="89"/>
        <v>#DIV/0!</v>
      </c>
      <c r="K287" s="160"/>
      <c r="L287" s="160"/>
      <c r="M287" s="160"/>
      <c r="N287" s="230" t="e">
        <f t="shared" si="96"/>
        <v>#DIV/0!</v>
      </c>
    </row>
    <row r="288" spans="1:14" s="10" customFormat="1" ht="15" x14ac:dyDescent="0.25">
      <c r="A288" s="151"/>
      <c r="B288" s="160"/>
      <c r="C288" s="160"/>
      <c r="D288" s="160"/>
      <c r="E288" s="160"/>
      <c r="F288" s="160"/>
      <c r="G288" s="160"/>
      <c r="H288" s="160"/>
      <c r="I288" s="230" t="e">
        <f t="shared" si="88"/>
        <v>#DIV/0!</v>
      </c>
      <c r="J288" s="230" t="e">
        <f t="shared" si="89"/>
        <v>#DIV/0!</v>
      </c>
      <c r="K288" s="160"/>
      <c r="L288" s="160"/>
      <c r="M288" s="160"/>
      <c r="N288" s="230" t="e">
        <f t="shared" si="96"/>
        <v>#DIV/0!</v>
      </c>
    </row>
    <row r="289" spans="1:18" s="10" customFormat="1" ht="15" x14ac:dyDescent="0.25">
      <c r="A289" s="151"/>
      <c r="B289" s="160"/>
      <c r="C289" s="160"/>
      <c r="D289" s="160"/>
      <c r="E289" s="160"/>
      <c r="F289" s="160"/>
      <c r="G289" s="160"/>
      <c r="H289" s="160"/>
      <c r="I289" s="230" t="e">
        <f t="shared" si="88"/>
        <v>#DIV/0!</v>
      </c>
      <c r="J289" s="230" t="e">
        <f t="shared" si="89"/>
        <v>#DIV/0!</v>
      </c>
      <c r="K289" s="160"/>
      <c r="L289" s="160"/>
      <c r="M289" s="160"/>
      <c r="N289" s="230" t="e">
        <f t="shared" si="96"/>
        <v>#DIV/0!</v>
      </c>
    </row>
    <row r="290" spans="1:18" s="10" customFormat="1" ht="15" x14ac:dyDescent="0.25">
      <c r="A290" s="151"/>
      <c r="B290" s="160"/>
      <c r="C290" s="160"/>
      <c r="D290" s="160"/>
      <c r="E290" s="160"/>
      <c r="F290" s="160"/>
      <c r="G290" s="160"/>
      <c r="H290" s="160"/>
      <c r="I290" s="230" t="e">
        <f t="shared" si="88"/>
        <v>#DIV/0!</v>
      </c>
      <c r="J290" s="230" t="e">
        <f t="shared" si="89"/>
        <v>#DIV/0!</v>
      </c>
      <c r="K290" s="160"/>
      <c r="L290" s="160"/>
      <c r="M290" s="160"/>
      <c r="N290" s="230" t="e">
        <f t="shared" si="96"/>
        <v>#DIV/0!</v>
      </c>
      <c r="O290" s="70"/>
      <c r="P290" s="70"/>
      <c r="Q290" s="70"/>
      <c r="R290" s="70"/>
    </row>
    <row r="291" spans="1:18" ht="15" x14ac:dyDescent="0.25">
      <c r="A291" s="151"/>
      <c r="B291" s="160"/>
      <c r="C291" s="160"/>
      <c r="D291" s="160"/>
      <c r="E291" s="160"/>
      <c r="F291" s="160"/>
      <c r="G291" s="160"/>
      <c r="H291" s="160"/>
      <c r="I291" s="230" t="e">
        <f t="shared" si="88"/>
        <v>#DIV/0!</v>
      </c>
      <c r="J291" s="230" t="e">
        <f t="shared" si="89"/>
        <v>#DIV/0!</v>
      </c>
      <c r="K291" s="160"/>
      <c r="L291" s="160"/>
      <c r="M291" s="160"/>
      <c r="N291" s="230" t="e">
        <f t="shared" si="96"/>
        <v>#DIV/0!</v>
      </c>
      <c r="O291" s="70"/>
      <c r="P291" s="70"/>
      <c r="Q291" s="70"/>
      <c r="R291" s="70"/>
    </row>
    <row r="292" spans="1:18" ht="15" x14ac:dyDescent="0.25">
      <c r="A292" s="151"/>
      <c r="B292" s="160"/>
      <c r="C292" s="160"/>
      <c r="D292" s="160"/>
      <c r="E292" s="160"/>
      <c r="F292" s="160"/>
      <c r="G292" s="160"/>
      <c r="H292" s="160"/>
      <c r="I292" s="230" t="e">
        <f t="shared" si="88"/>
        <v>#DIV/0!</v>
      </c>
      <c r="J292" s="230" t="e">
        <f t="shared" si="89"/>
        <v>#DIV/0!</v>
      </c>
      <c r="K292" s="160"/>
      <c r="L292" s="160"/>
      <c r="M292" s="160"/>
      <c r="N292" s="230" t="e">
        <f t="shared" si="96"/>
        <v>#DIV/0!</v>
      </c>
      <c r="O292" s="70"/>
      <c r="P292" s="70"/>
      <c r="Q292" s="70"/>
      <c r="R292" s="70"/>
    </row>
    <row r="293" spans="1:18" s="70" customFormat="1" ht="15" x14ac:dyDescent="0.25">
      <c r="A293" s="58"/>
      <c r="B293" s="206"/>
      <c r="C293" s="206"/>
      <c r="D293" s="206"/>
      <c r="E293" s="206"/>
      <c r="F293" s="206"/>
      <c r="G293" s="206"/>
      <c r="H293" s="206"/>
      <c r="I293" s="252" t="e">
        <f t="shared" si="88"/>
        <v>#DIV/0!</v>
      </c>
      <c r="J293" s="230" t="e">
        <f t="shared" si="89"/>
        <v>#DIV/0!</v>
      </c>
      <c r="K293" s="206"/>
      <c r="L293" s="206"/>
      <c r="M293" s="206"/>
      <c r="N293" s="230" t="e">
        <f t="shared" si="96"/>
        <v>#DIV/0!</v>
      </c>
      <c r="O293" s="10"/>
      <c r="P293" s="10"/>
      <c r="Q293" s="10"/>
      <c r="R293" s="10"/>
    </row>
    <row r="294" spans="1:18" s="70" customFormat="1" ht="15" x14ac:dyDescent="0.25">
      <c r="A294" s="58"/>
      <c r="B294" s="206"/>
      <c r="C294" s="206"/>
      <c r="D294" s="206"/>
      <c r="E294" s="206"/>
      <c r="F294" s="206"/>
      <c r="G294" s="206"/>
      <c r="H294" s="206"/>
      <c r="I294" s="252" t="e">
        <f t="shared" si="88"/>
        <v>#DIV/0!</v>
      </c>
      <c r="J294" s="230" t="e">
        <f t="shared" si="89"/>
        <v>#DIV/0!</v>
      </c>
      <c r="K294" s="206"/>
      <c r="L294" s="206"/>
      <c r="M294" s="206"/>
      <c r="N294" s="230" t="e">
        <f t="shared" si="96"/>
        <v>#DIV/0!</v>
      </c>
      <c r="O294" s="10"/>
      <c r="P294" s="10"/>
      <c r="Q294" s="10"/>
      <c r="R294" s="10"/>
    </row>
    <row r="295" spans="1:18" s="70" customFormat="1" ht="15" x14ac:dyDescent="0.25">
      <c r="A295" s="58"/>
      <c r="B295" s="206"/>
      <c r="C295" s="206"/>
      <c r="D295" s="206"/>
      <c r="E295" s="206"/>
      <c r="F295" s="206"/>
      <c r="G295" s="206"/>
      <c r="H295" s="206"/>
      <c r="I295" s="252" t="e">
        <f t="shared" si="88"/>
        <v>#DIV/0!</v>
      </c>
      <c r="J295" s="230" t="e">
        <f t="shared" si="89"/>
        <v>#DIV/0!</v>
      </c>
      <c r="K295" s="206"/>
      <c r="L295" s="206"/>
      <c r="M295" s="206"/>
      <c r="N295" s="230" t="e">
        <f t="shared" si="96"/>
        <v>#DIV/0!</v>
      </c>
      <c r="O295" s="10"/>
      <c r="P295" s="10"/>
      <c r="Q295" s="10"/>
      <c r="R295" s="10"/>
    </row>
    <row r="296" spans="1:18" ht="15" x14ac:dyDescent="0.25">
      <c r="A296" s="58"/>
      <c r="B296" s="206"/>
      <c r="C296" s="206"/>
      <c r="D296" s="206"/>
      <c r="E296" s="206"/>
      <c r="F296" s="206"/>
      <c r="G296" s="206"/>
      <c r="H296" s="206"/>
      <c r="I296" s="252" t="e">
        <f t="shared" si="88"/>
        <v>#DIV/0!</v>
      </c>
      <c r="J296" s="230" t="e">
        <f t="shared" si="89"/>
        <v>#DIV/0!</v>
      </c>
      <c r="K296" s="206"/>
      <c r="L296" s="206"/>
      <c r="M296" s="206"/>
      <c r="N296" s="230" t="e">
        <f t="shared" si="96"/>
        <v>#DIV/0!</v>
      </c>
    </row>
    <row r="297" spans="1:18" ht="15" x14ac:dyDescent="0.25">
      <c r="A297" s="58"/>
      <c r="B297" s="160"/>
      <c r="C297" s="160"/>
      <c r="D297" s="160"/>
      <c r="E297" s="160"/>
      <c r="F297" s="160"/>
      <c r="G297" s="160"/>
      <c r="H297" s="160"/>
      <c r="I297" s="252" t="e">
        <f t="shared" si="88"/>
        <v>#DIV/0!</v>
      </c>
      <c r="J297" s="230" t="e">
        <f t="shared" si="89"/>
        <v>#DIV/0!</v>
      </c>
      <c r="K297" s="160"/>
      <c r="L297" s="160"/>
      <c r="M297" s="160"/>
      <c r="N297" s="230" t="e">
        <f t="shared" si="96"/>
        <v>#DIV/0!</v>
      </c>
    </row>
    <row r="298" spans="1:18" ht="15" x14ac:dyDescent="0.25">
      <c r="A298" s="58"/>
      <c r="B298" s="160"/>
      <c r="C298" s="160"/>
      <c r="D298" s="160"/>
      <c r="E298" s="160"/>
      <c r="F298" s="160"/>
      <c r="G298" s="160"/>
      <c r="H298" s="160"/>
      <c r="I298" s="252" t="e">
        <f t="shared" si="88"/>
        <v>#DIV/0!</v>
      </c>
      <c r="J298" s="230" t="e">
        <f t="shared" si="89"/>
        <v>#DIV/0!</v>
      </c>
      <c r="K298" s="160"/>
      <c r="L298" s="160"/>
      <c r="M298" s="160"/>
      <c r="N298" s="230" t="e">
        <f t="shared" si="96"/>
        <v>#DIV/0!</v>
      </c>
    </row>
    <row r="299" spans="1:18" ht="15" x14ac:dyDescent="0.25">
      <c r="A299" s="4"/>
      <c r="B299" s="160"/>
      <c r="C299" s="160"/>
      <c r="D299" s="160"/>
      <c r="E299" s="160"/>
      <c r="F299" s="160"/>
      <c r="G299" s="160"/>
      <c r="H299" s="160"/>
      <c r="I299" s="230" t="e">
        <f t="shared" si="88"/>
        <v>#DIV/0!</v>
      </c>
      <c r="J299" s="230" t="e">
        <f t="shared" si="89"/>
        <v>#DIV/0!</v>
      </c>
      <c r="K299" s="160"/>
      <c r="L299" s="160"/>
      <c r="M299" s="160"/>
      <c r="N299" s="230" t="e">
        <f t="shared" si="96"/>
        <v>#DIV/0!</v>
      </c>
    </row>
    <row r="300" spans="1:18" ht="15" x14ac:dyDescent="0.25">
      <c r="A300" s="4"/>
      <c r="B300" s="160"/>
      <c r="C300" s="160"/>
      <c r="D300" s="160"/>
      <c r="E300" s="160"/>
      <c r="F300" s="160"/>
      <c r="G300" s="160"/>
      <c r="H300" s="160"/>
      <c r="I300" s="230" t="e">
        <f t="shared" si="88"/>
        <v>#DIV/0!</v>
      </c>
      <c r="J300" s="230" t="e">
        <f t="shared" si="89"/>
        <v>#DIV/0!</v>
      </c>
      <c r="K300" s="160"/>
      <c r="L300" s="160"/>
      <c r="M300" s="160"/>
      <c r="N300" s="230" t="e">
        <f t="shared" si="96"/>
        <v>#DIV/0!</v>
      </c>
    </row>
    <row r="301" spans="1:18" ht="15" x14ac:dyDescent="0.25">
      <c r="A301" s="4"/>
      <c r="B301" s="160"/>
      <c r="C301" s="160"/>
      <c r="D301" s="160"/>
      <c r="E301" s="160"/>
      <c r="F301" s="160"/>
      <c r="G301" s="160"/>
      <c r="H301" s="160"/>
      <c r="I301" s="230" t="e">
        <f t="shared" si="88"/>
        <v>#DIV/0!</v>
      </c>
      <c r="J301" s="230" t="e">
        <f t="shared" si="89"/>
        <v>#DIV/0!</v>
      </c>
      <c r="K301" s="160"/>
      <c r="L301" s="160"/>
      <c r="M301" s="160"/>
      <c r="N301" s="230" t="e">
        <f t="shared" si="96"/>
        <v>#DIV/0!</v>
      </c>
    </row>
    <row r="302" spans="1:18" ht="15" x14ac:dyDescent="0.25">
      <c r="A302" s="4"/>
      <c r="B302" s="160"/>
      <c r="C302" s="160"/>
      <c r="D302" s="160"/>
      <c r="E302" s="160"/>
      <c r="F302" s="160"/>
      <c r="G302" s="160"/>
      <c r="H302" s="160"/>
      <c r="I302" s="230" t="e">
        <f t="shared" si="88"/>
        <v>#DIV/0!</v>
      </c>
      <c r="J302" s="230" t="e">
        <f t="shared" si="89"/>
        <v>#DIV/0!</v>
      </c>
      <c r="K302" s="160"/>
      <c r="L302" s="160"/>
      <c r="M302" s="160"/>
      <c r="N302" s="230" t="e">
        <f t="shared" si="96"/>
        <v>#DIV/0!</v>
      </c>
    </row>
    <row r="303" spans="1:18" ht="15" x14ac:dyDescent="0.25">
      <c r="A303" s="4"/>
      <c r="B303" s="160"/>
      <c r="C303" s="160"/>
      <c r="D303" s="160"/>
      <c r="E303" s="160"/>
      <c r="F303" s="160"/>
      <c r="G303" s="160"/>
      <c r="H303" s="160"/>
      <c r="I303" s="230" t="e">
        <f t="shared" si="88"/>
        <v>#DIV/0!</v>
      </c>
      <c r="J303" s="230" t="e">
        <f t="shared" si="89"/>
        <v>#DIV/0!</v>
      </c>
      <c r="K303" s="160"/>
      <c r="L303" s="160"/>
      <c r="M303" s="160"/>
      <c r="N303" s="230" t="e">
        <f t="shared" si="96"/>
        <v>#DIV/0!</v>
      </c>
    </row>
    <row r="304" spans="1:18" ht="15" x14ac:dyDescent="0.25">
      <c r="A304" s="4"/>
      <c r="B304" s="160"/>
      <c r="C304" s="160"/>
      <c r="D304" s="160"/>
      <c r="E304" s="160"/>
      <c r="F304" s="160"/>
      <c r="G304" s="160"/>
      <c r="H304" s="160"/>
      <c r="I304" s="230" t="e">
        <f t="shared" si="88"/>
        <v>#DIV/0!</v>
      </c>
      <c r="J304" s="230" t="e">
        <f t="shared" si="89"/>
        <v>#DIV/0!</v>
      </c>
      <c r="K304" s="160"/>
      <c r="L304" s="160"/>
      <c r="M304" s="160"/>
      <c r="N304" s="230" t="e">
        <f t="shared" si="96"/>
        <v>#DIV/0!</v>
      </c>
    </row>
    <row r="305" spans="1:505" ht="15" x14ac:dyDescent="0.25">
      <c r="A305" s="4"/>
      <c r="B305" s="160"/>
      <c r="C305" s="160"/>
      <c r="D305" s="160"/>
      <c r="E305" s="160"/>
      <c r="F305" s="160"/>
      <c r="G305" s="160"/>
      <c r="H305" s="160"/>
      <c r="I305" s="230" t="e">
        <f t="shared" si="88"/>
        <v>#DIV/0!</v>
      </c>
      <c r="J305" s="230" t="e">
        <f t="shared" si="89"/>
        <v>#DIV/0!</v>
      </c>
      <c r="K305" s="160"/>
      <c r="L305" s="160"/>
      <c r="M305" s="160"/>
      <c r="N305" s="230" t="e">
        <f t="shared" si="96"/>
        <v>#DIV/0!</v>
      </c>
    </row>
    <row r="306" spans="1:505" ht="25.5" x14ac:dyDescent="0.25">
      <c r="A306" s="207" t="s">
        <v>161</v>
      </c>
      <c r="B306" s="168">
        <f>B307+B308+B309+B310+B311+B312+B313+B314+B315+B316+B318</f>
        <v>0</v>
      </c>
      <c r="C306" s="168">
        <f t="shared" ref="C306:H306" si="99">C307+C308+C309+C310+C311+C312+C313+C314+C315+C316+C318</f>
        <v>0</v>
      </c>
      <c r="D306" s="168">
        <f t="shared" si="99"/>
        <v>0</v>
      </c>
      <c r="E306" s="168">
        <f t="shared" si="99"/>
        <v>0</v>
      </c>
      <c r="F306" s="168">
        <f t="shared" si="99"/>
        <v>0</v>
      </c>
      <c r="G306" s="168">
        <f t="shared" si="99"/>
        <v>0</v>
      </c>
      <c r="H306" s="168">
        <f t="shared" si="99"/>
        <v>0</v>
      </c>
      <c r="I306" s="245" t="e">
        <f t="shared" si="88"/>
        <v>#DIV/0!</v>
      </c>
      <c r="J306" s="233" t="e">
        <f t="shared" si="89"/>
        <v>#DIV/0!</v>
      </c>
      <c r="K306" s="168">
        <f t="shared" ref="K306" si="100">K307+K308+K309+K310+K311+K312+K313+K314+K315+K316+K318</f>
        <v>0</v>
      </c>
      <c r="L306" s="168">
        <f t="shared" ref="L306" si="101">L307+L308+L309+L310+L311+L312+L313+L314+L315+L316+L318</f>
        <v>0</v>
      </c>
      <c r="M306" s="168">
        <f t="shared" ref="M306" si="102">M307+M308+M309+M310+M311+M312+M313+M314+M315+M316+M318</f>
        <v>0</v>
      </c>
      <c r="N306" s="245" t="e">
        <f t="shared" si="96"/>
        <v>#DIV/0!</v>
      </c>
    </row>
    <row r="307" spans="1:505" ht="15" x14ac:dyDescent="0.25">
      <c r="A307" s="4"/>
      <c r="B307" s="160"/>
      <c r="C307" s="160"/>
      <c r="D307" s="160"/>
      <c r="E307" s="160"/>
      <c r="F307" s="169"/>
      <c r="G307" s="160"/>
      <c r="H307" s="170"/>
      <c r="I307" s="235" t="e">
        <f t="shared" si="88"/>
        <v>#DIV/0!</v>
      </c>
      <c r="J307" s="230" t="e">
        <f t="shared" si="89"/>
        <v>#DIV/0!</v>
      </c>
      <c r="K307" s="160"/>
      <c r="L307" s="160"/>
      <c r="M307" s="160"/>
      <c r="N307" s="230" t="e">
        <f t="shared" si="96"/>
        <v>#DIV/0!</v>
      </c>
    </row>
    <row r="308" spans="1:505" ht="15" x14ac:dyDescent="0.25">
      <c r="A308" s="4"/>
      <c r="B308" s="160"/>
      <c r="C308" s="160"/>
      <c r="D308" s="160"/>
      <c r="E308" s="160"/>
      <c r="F308" s="169"/>
      <c r="G308" s="160"/>
      <c r="H308" s="170"/>
      <c r="I308" s="235" t="e">
        <f t="shared" ref="I308:I371" si="103">F308/E308</f>
        <v>#DIV/0!</v>
      </c>
      <c r="J308" s="230" t="e">
        <f t="shared" ref="J308:J371" si="104">H308/B308</f>
        <v>#DIV/0!</v>
      </c>
      <c r="K308" s="160"/>
      <c r="L308" s="160"/>
      <c r="M308" s="160"/>
      <c r="N308" s="230" t="e">
        <f t="shared" si="96"/>
        <v>#DIV/0!</v>
      </c>
    </row>
    <row r="309" spans="1:505" ht="15" x14ac:dyDescent="0.25">
      <c r="A309" s="4"/>
      <c r="B309" s="160"/>
      <c r="C309" s="160"/>
      <c r="D309" s="160"/>
      <c r="E309" s="160"/>
      <c r="F309" s="169"/>
      <c r="G309" s="160"/>
      <c r="H309" s="170"/>
      <c r="I309" s="235" t="e">
        <f t="shared" si="103"/>
        <v>#DIV/0!</v>
      </c>
      <c r="J309" s="230" t="e">
        <f t="shared" si="104"/>
        <v>#DIV/0!</v>
      </c>
      <c r="K309" s="160"/>
      <c r="L309" s="160"/>
      <c r="M309" s="160"/>
      <c r="N309" s="230" t="e">
        <f t="shared" si="96"/>
        <v>#DIV/0!</v>
      </c>
    </row>
    <row r="310" spans="1:505" ht="15" x14ac:dyDescent="0.25">
      <c r="A310" s="4"/>
      <c r="B310" s="160"/>
      <c r="C310" s="160"/>
      <c r="D310" s="160"/>
      <c r="E310" s="160"/>
      <c r="F310" s="169"/>
      <c r="G310" s="160"/>
      <c r="H310" s="170"/>
      <c r="I310" s="235" t="e">
        <f t="shared" si="103"/>
        <v>#DIV/0!</v>
      </c>
      <c r="J310" s="230" t="e">
        <f t="shared" si="104"/>
        <v>#DIV/0!</v>
      </c>
      <c r="K310" s="160"/>
      <c r="L310" s="160"/>
      <c r="M310" s="160"/>
      <c r="N310" s="230" t="e">
        <f t="shared" si="96"/>
        <v>#DIV/0!</v>
      </c>
    </row>
    <row r="311" spans="1:505" ht="15" x14ac:dyDescent="0.25">
      <c r="A311" s="151"/>
      <c r="B311" s="160"/>
      <c r="C311" s="160"/>
      <c r="D311" s="160"/>
      <c r="E311" s="160"/>
      <c r="F311" s="169"/>
      <c r="G311" s="160"/>
      <c r="H311" s="170"/>
      <c r="I311" s="235" t="e">
        <f t="shared" si="103"/>
        <v>#DIV/0!</v>
      </c>
      <c r="J311" s="230" t="e">
        <f t="shared" si="104"/>
        <v>#DIV/0!</v>
      </c>
      <c r="K311" s="160"/>
      <c r="L311" s="160"/>
      <c r="M311" s="160"/>
      <c r="N311" s="230" t="e">
        <f t="shared" si="96"/>
        <v>#DIV/0!</v>
      </c>
    </row>
    <row r="312" spans="1:505" ht="15" x14ac:dyDescent="0.25">
      <c r="A312" s="151"/>
      <c r="B312" s="160"/>
      <c r="C312" s="160"/>
      <c r="D312" s="160"/>
      <c r="E312" s="160"/>
      <c r="F312" s="169"/>
      <c r="G312" s="160"/>
      <c r="H312" s="170"/>
      <c r="I312" s="235" t="e">
        <f t="shared" si="103"/>
        <v>#DIV/0!</v>
      </c>
      <c r="J312" s="230" t="e">
        <f t="shared" si="104"/>
        <v>#DIV/0!</v>
      </c>
      <c r="K312" s="160"/>
      <c r="L312" s="160"/>
      <c r="M312" s="160"/>
      <c r="N312" s="230" t="e">
        <f t="shared" si="96"/>
        <v>#DIV/0!</v>
      </c>
    </row>
    <row r="313" spans="1:505" ht="15" x14ac:dyDescent="0.25">
      <c r="A313" s="151"/>
      <c r="B313" s="160"/>
      <c r="C313" s="160"/>
      <c r="D313" s="160"/>
      <c r="E313" s="160"/>
      <c r="F313" s="169"/>
      <c r="G313" s="160"/>
      <c r="H313" s="170"/>
      <c r="I313" s="235" t="e">
        <f t="shared" si="103"/>
        <v>#DIV/0!</v>
      </c>
      <c r="J313" s="230" t="e">
        <f t="shared" si="104"/>
        <v>#DIV/0!</v>
      </c>
      <c r="K313" s="160"/>
      <c r="L313" s="160"/>
      <c r="M313" s="160"/>
      <c r="N313" s="230" t="e">
        <f t="shared" si="96"/>
        <v>#DIV/0!</v>
      </c>
      <c r="O313" s="47"/>
      <c r="P313" s="47"/>
      <c r="Q313" s="47"/>
      <c r="R313" s="47"/>
    </row>
    <row r="314" spans="1:505" ht="15" x14ac:dyDescent="0.25">
      <c r="A314" s="151"/>
      <c r="B314" s="160"/>
      <c r="C314" s="160"/>
      <c r="D314" s="160"/>
      <c r="E314" s="160"/>
      <c r="F314" s="169"/>
      <c r="G314" s="160"/>
      <c r="H314" s="170"/>
      <c r="I314" s="235" t="e">
        <f t="shared" si="103"/>
        <v>#DIV/0!</v>
      </c>
      <c r="J314" s="230" t="e">
        <f t="shared" si="104"/>
        <v>#DIV/0!</v>
      </c>
      <c r="K314" s="160"/>
      <c r="L314" s="160"/>
      <c r="M314" s="160"/>
      <c r="N314" s="230" t="e">
        <f t="shared" si="96"/>
        <v>#DIV/0!</v>
      </c>
      <c r="O314" s="47"/>
      <c r="P314" s="47"/>
      <c r="Q314" s="47"/>
      <c r="R314" s="47"/>
    </row>
    <row r="315" spans="1:505" ht="15" x14ac:dyDescent="0.25">
      <c r="A315" s="58"/>
      <c r="B315" s="206"/>
      <c r="C315" s="206"/>
      <c r="D315" s="206"/>
      <c r="E315" s="206"/>
      <c r="F315" s="169"/>
      <c r="G315" s="160"/>
      <c r="H315" s="170"/>
      <c r="I315" s="235" t="e">
        <f t="shared" si="103"/>
        <v>#DIV/0!</v>
      </c>
      <c r="J315" s="230" t="e">
        <f t="shared" si="104"/>
        <v>#DIV/0!</v>
      </c>
      <c r="K315" s="206"/>
      <c r="L315" s="206"/>
      <c r="M315" s="206"/>
      <c r="N315" s="230" t="e">
        <f t="shared" si="96"/>
        <v>#DIV/0!</v>
      </c>
      <c r="O315" s="47"/>
      <c r="P315" s="47"/>
      <c r="Q315" s="47"/>
      <c r="R315" s="47"/>
    </row>
    <row r="316" spans="1:505" s="48" customFormat="1" ht="15" x14ac:dyDescent="0.25">
      <c r="A316" s="58"/>
      <c r="B316" s="160"/>
      <c r="C316" s="160"/>
      <c r="D316" s="160"/>
      <c r="E316" s="160"/>
      <c r="F316" s="169"/>
      <c r="G316" s="160"/>
      <c r="H316" s="170"/>
      <c r="I316" s="235" t="e">
        <f t="shared" si="103"/>
        <v>#DIV/0!</v>
      </c>
      <c r="J316" s="230" t="e">
        <f t="shared" si="104"/>
        <v>#DIV/0!</v>
      </c>
      <c r="K316" s="160"/>
      <c r="L316" s="160"/>
      <c r="M316" s="160"/>
      <c r="N316" s="230" t="e">
        <f t="shared" si="96"/>
        <v>#DIV/0!</v>
      </c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  <c r="AC316" s="47"/>
      <c r="AD316" s="47"/>
      <c r="AE316" s="47"/>
      <c r="AF316" s="47"/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  <c r="BE316" s="47"/>
      <c r="BF316" s="47"/>
      <c r="BG316" s="47"/>
      <c r="BH316" s="47"/>
      <c r="BI316" s="47"/>
      <c r="BJ316" s="47"/>
      <c r="BK316" s="47"/>
      <c r="BL316" s="47"/>
      <c r="BM316" s="47"/>
      <c r="BN316" s="47"/>
      <c r="BO316" s="47"/>
      <c r="BP316" s="47"/>
      <c r="BQ316" s="47"/>
      <c r="BR316" s="47"/>
      <c r="BS316" s="47"/>
      <c r="BT316" s="47"/>
      <c r="BU316" s="47"/>
      <c r="BV316" s="47"/>
      <c r="BW316" s="47"/>
      <c r="BX316" s="47"/>
      <c r="BY316" s="47"/>
      <c r="BZ316" s="47"/>
      <c r="CA316" s="47"/>
      <c r="CB316" s="47"/>
      <c r="CC316" s="47"/>
      <c r="CD316" s="47"/>
      <c r="CE316" s="47"/>
      <c r="CF316" s="47"/>
      <c r="CG316" s="47"/>
      <c r="CH316" s="47"/>
      <c r="CI316" s="47"/>
      <c r="CJ316" s="47"/>
      <c r="CK316" s="47"/>
      <c r="CL316" s="47"/>
      <c r="CM316" s="47"/>
      <c r="CN316" s="47"/>
      <c r="CO316" s="47"/>
      <c r="CP316" s="47"/>
      <c r="CQ316" s="47"/>
      <c r="CR316" s="47"/>
      <c r="CS316" s="47"/>
      <c r="CT316" s="47"/>
      <c r="CU316" s="47"/>
      <c r="CV316" s="47"/>
      <c r="CW316" s="47"/>
      <c r="CX316" s="47"/>
      <c r="CY316" s="47"/>
      <c r="CZ316" s="47"/>
      <c r="DA316" s="47"/>
      <c r="DB316" s="47"/>
      <c r="DC316" s="47"/>
      <c r="DD316" s="47"/>
      <c r="DE316" s="47"/>
      <c r="DF316" s="47"/>
      <c r="DG316" s="47"/>
      <c r="DH316" s="47"/>
      <c r="DI316" s="47"/>
      <c r="DJ316" s="47"/>
      <c r="DK316" s="47"/>
      <c r="DL316" s="47"/>
      <c r="DM316" s="47"/>
      <c r="DN316" s="47"/>
      <c r="DO316" s="47"/>
      <c r="DP316" s="47"/>
      <c r="DQ316" s="47"/>
      <c r="DR316" s="47"/>
      <c r="DS316" s="47"/>
      <c r="DT316" s="47"/>
      <c r="DU316" s="47"/>
      <c r="DV316" s="47"/>
      <c r="DW316" s="47"/>
      <c r="DX316" s="47"/>
      <c r="DY316" s="47"/>
      <c r="DZ316" s="47"/>
      <c r="EA316" s="47"/>
      <c r="EB316" s="47"/>
      <c r="EC316" s="47"/>
      <c r="ED316" s="47"/>
      <c r="EE316" s="47"/>
      <c r="EF316" s="47"/>
      <c r="EG316" s="47"/>
      <c r="EH316" s="47"/>
      <c r="EI316" s="47"/>
      <c r="EJ316" s="47"/>
      <c r="EK316" s="47"/>
      <c r="EL316" s="47"/>
      <c r="EM316" s="47"/>
      <c r="EN316" s="47"/>
      <c r="EO316" s="47"/>
      <c r="EP316" s="47"/>
      <c r="EQ316" s="47"/>
      <c r="ER316" s="47"/>
      <c r="ES316" s="47"/>
      <c r="ET316" s="47"/>
      <c r="EU316" s="47"/>
      <c r="EV316" s="47"/>
      <c r="EW316" s="47"/>
      <c r="EX316" s="47"/>
      <c r="EY316" s="47"/>
      <c r="EZ316" s="47"/>
      <c r="FA316" s="47"/>
      <c r="FB316" s="47"/>
      <c r="FC316" s="47"/>
      <c r="FD316" s="47"/>
      <c r="FE316" s="47"/>
      <c r="FF316" s="47"/>
      <c r="FG316" s="47"/>
      <c r="FH316" s="47"/>
      <c r="FI316" s="47"/>
      <c r="FJ316" s="47"/>
      <c r="FK316" s="47"/>
      <c r="FL316" s="47"/>
      <c r="FM316" s="47"/>
      <c r="FN316" s="47"/>
      <c r="FO316" s="47"/>
      <c r="FP316" s="47"/>
      <c r="FQ316" s="47"/>
      <c r="FR316" s="47"/>
      <c r="FS316" s="47"/>
      <c r="FT316" s="47"/>
      <c r="FU316" s="47"/>
      <c r="FV316" s="47"/>
      <c r="FW316" s="47"/>
      <c r="FX316" s="47"/>
      <c r="FY316" s="47"/>
      <c r="FZ316" s="47"/>
      <c r="GA316" s="47"/>
      <c r="GB316" s="47"/>
      <c r="GC316" s="47"/>
      <c r="GD316" s="47"/>
      <c r="GE316" s="47"/>
      <c r="GF316" s="47"/>
      <c r="GG316" s="47"/>
      <c r="GH316" s="47"/>
      <c r="GI316" s="47"/>
      <c r="GJ316" s="47"/>
      <c r="GK316" s="47"/>
      <c r="GL316" s="47"/>
      <c r="GM316" s="47"/>
      <c r="GN316" s="47"/>
      <c r="GO316" s="47"/>
      <c r="GP316" s="47"/>
      <c r="GQ316" s="47"/>
      <c r="GR316" s="47"/>
      <c r="GS316" s="47"/>
      <c r="GT316" s="47"/>
      <c r="GU316" s="47"/>
      <c r="GV316" s="47"/>
      <c r="GW316" s="47"/>
      <c r="GX316" s="47"/>
      <c r="GY316" s="47"/>
      <c r="GZ316" s="47"/>
      <c r="HA316" s="47"/>
      <c r="HB316" s="47"/>
      <c r="HC316" s="47"/>
      <c r="HD316" s="47"/>
      <c r="HE316" s="47"/>
      <c r="HF316" s="47"/>
      <c r="HG316" s="47"/>
      <c r="HH316" s="47"/>
      <c r="HI316" s="47"/>
      <c r="HJ316" s="47"/>
      <c r="HK316" s="47"/>
      <c r="HL316" s="47"/>
      <c r="HM316" s="47"/>
      <c r="HN316" s="47"/>
      <c r="HO316" s="47"/>
      <c r="HP316" s="47"/>
      <c r="HQ316" s="47"/>
      <c r="HR316" s="47"/>
      <c r="HS316" s="47"/>
      <c r="HT316" s="47"/>
      <c r="HU316" s="47"/>
      <c r="HV316" s="47"/>
      <c r="HW316" s="47"/>
      <c r="HX316" s="47"/>
      <c r="HY316" s="47"/>
      <c r="HZ316" s="47"/>
      <c r="IA316" s="47"/>
      <c r="IB316" s="47"/>
      <c r="IC316" s="47"/>
      <c r="ID316" s="47"/>
      <c r="IE316" s="47"/>
      <c r="IF316" s="47"/>
      <c r="IG316" s="47"/>
      <c r="IH316" s="47"/>
      <c r="II316" s="47"/>
      <c r="IJ316" s="47"/>
      <c r="IK316" s="47"/>
      <c r="IL316" s="47"/>
      <c r="IM316" s="47"/>
      <c r="IN316" s="47"/>
      <c r="IO316" s="47"/>
      <c r="IP316" s="47"/>
      <c r="IQ316" s="47"/>
      <c r="IR316" s="47"/>
      <c r="IS316" s="47"/>
      <c r="IT316" s="47"/>
      <c r="IU316" s="47"/>
      <c r="IV316" s="47"/>
      <c r="IW316" s="47"/>
      <c r="IX316" s="47"/>
      <c r="IY316" s="47"/>
      <c r="IZ316" s="47"/>
      <c r="JA316" s="47"/>
      <c r="JB316" s="47"/>
      <c r="JC316" s="47"/>
      <c r="JD316" s="47"/>
      <c r="JE316" s="47"/>
      <c r="JF316" s="47"/>
      <c r="JG316" s="47"/>
      <c r="JH316" s="47"/>
      <c r="JI316" s="47"/>
      <c r="JJ316" s="47"/>
      <c r="JK316" s="47"/>
      <c r="JL316" s="47"/>
      <c r="JM316" s="47"/>
      <c r="JN316" s="47"/>
      <c r="JO316" s="47"/>
      <c r="JP316" s="47"/>
      <c r="JQ316" s="47"/>
      <c r="JR316" s="47"/>
      <c r="JS316" s="47"/>
      <c r="JT316" s="47"/>
      <c r="JU316" s="47"/>
      <c r="JV316" s="47"/>
      <c r="JW316" s="47"/>
      <c r="JX316" s="47"/>
      <c r="JY316" s="47"/>
      <c r="JZ316" s="47"/>
      <c r="KA316" s="47"/>
      <c r="KB316" s="47"/>
      <c r="KC316" s="47"/>
      <c r="KD316" s="47"/>
      <c r="KE316" s="47"/>
      <c r="KF316" s="47"/>
      <c r="KG316" s="47"/>
      <c r="KH316" s="47"/>
      <c r="KI316" s="47"/>
      <c r="KJ316" s="47"/>
      <c r="KK316" s="47"/>
      <c r="KL316" s="47"/>
      <c r="KM316" s="47"/>
      <c r="KN316" s="47"/>
      <c r="KO316" s="47"/>
      <c r="KP316" s="47"/>
      <c r="KQ316" s="47"/>
      <c r="KR316" s="47"/>
      <c r="KS316" s="47"/>
      <c r="KT316" s="47"/>
      <c r="KU316" s="47"/>
      <c r="KV316" s="47"/>
      <c r="KW316" s="47"/>
      <c r="KX316" s="47"/>
      <c r="KY316" s="47"/>
      <c r="KZ316" s="47"/>
      <c r="LA316" s="47"/>
      <c r="LB316" s="47"/>
      <c r="LC316" s="47"/>
      <c r="LD316" s="47"/>
      <c r="LE316" s="47"/>
      <c r="LF316" s="47"/>
      <c r="LG316" s="47"/>
      <c r="LH316" s="47"/>
      <c r="LI316" s="47"/>
      <c r="LJ316" s="47"/>
      <c r="LK316" s="47"/>
      <c r="LL316" s="47"/>
      <c r="LM316" s="47"/>
      <c r="LN316" s="47"/>
      <c r="LO316" s="47"/>
      <c r="LP316" s="47"/>
      <c r="LQ316" s="47"/>
      <c r="LR316" s="47"/>
      <c r="LS316" s="47"/>
      <c r="LT316" s="47"/>
      <c r="LU316" s="47"/>
      <c r="LV316" s="47"/>
      <c r="LW316" s="47"/>
      <c r="LX316" s="47"/>
      <c r="LY316" s="47"/>
      <c r="LZ316" s="47"/>
      <c r="MA316" s="47"/>
      <c r="MB316" s="47"/>
      <c r="MC316" s="47"/>
      <c r="MD316" s="47"/>
      <c r="ME316" s="47"/>
      <c r="MF316" s="47"/>
      <c r="MG316" s="47"/>
      <c r="MH316" s="47"/>
      <c r="MI316" s="47"/>
      <c r="MJ316" s="47"/>
      <c r="MK316" s="47"/>
      <c r="ML316" s="47"/>
      <c r="MM316" s="47"/>
      <c r="MN316" s="47"/>
      <c r="MO316" s="47"/>
      <c r="MP316" s="47"/>
      <c r="MQ316" s="47"/>
      <c r="MR316" s="47"/>
      <c r="MS316" s="47"/>
      <c r="MT316" s="47"/>
      <c r="MU316" s="47"/>
      <c r="MV316" s="47"/>
      <c r="MW316" s="47"/>
      <c r="MX316" s="47"/>
      <c r="MY316" s="47"/>
      <c r="MZ316" s="47"/>
      <c r="NA316" s="47"/>
      <c r="NB316" s="47"/>
      <c r="NC316" s="47"/>
      <c r="ND316" s="47"/>
      <c r="NE316" s="47"/>
      <c r="NF316" s="47"/>
      <c r="NG316" s="47"/>
      <c r="NH316" s="47"/>
      <c r="NI316" s="47"/>
      <c r="NJ316" s="47"/>
      <c r="NK316" s="47"/>
      <c r="NL316" s="47"/>
      <c r="NM316" s="47"/>
      <c r="NN316" s="47"/>
      <c r="NO316" s="47"/>
      <c r="NP316" s="47"/>
      <c r="NQ316" s="47"/>
      <c r="NR316" s="47"/>
      <c r="NS316" s="47"/>
      <c r="NT316" s="47"/>
      <c r="NU316" s="47"/>
      <c r="NV316" s="47"/>
      <c r="NW316" s="47"/>
      <c r="NX316" s="47"/>
      <c r="NY316" s="47"/>
      <c r="NZ316" s="47"/>
      <c r="OA316" s="47"/>
      <c r="OB316" s="47"/>
      <c r="OC316" s="47"/>
      <c r="OD316" s="47"/>
      <c r="OE316" s="47"/>
      <c r="OF316" s="47"/>
      <c r="OG316" s="47"/>
      <c r="OH316" s="47"/>
      <c r="OI316" s="47"/>
      <c r="OJ316" s="47"/>
      <c r="OK316" s="47"/>
      <c r="OL316" s="47"/>
      <c r="OM316" s="47"/>
      <c r="ON316" s="47"/>
      <c r="OO316" s="47"/>
      <c r="OP316" s="47"/>
      <c r="OQ316" s="47"/>
      <c r="OR316" s="47"/>
      <c r="OS316" s="47"/>
      <c r="OT316" s="47"/>
      <c r="OU316" s="47"/>
      <c r="OV316" s="47"/>
      <c r="OW316" s="47"/>
      <c r="OX316" s="47"/>
      <c r="OY316" s="47"/>
      <c r="OZ316" s="47"/>
      <c r="PA316" s="47"/>
      <c r="PB316" s="47"/>
      <c r="PC316" s="47"/>
      <c r="PD316" s="47"/>
      <c r="PE316" s="47"/>
      <c r="PF316" s="47"/>
      <c r="PG316" s="47"/>
      <c r="PH316" s="47"/>
      <c r="PI316" s="47"/>
      <c r="PJ316" s="47"/>
      <c r="PK316" s="47"/>
      <c r="PL316" s="47"/>
      <c r="PM316" s="47"/>
      <c r="PN316" s="47"/>
      <c r="PO316" s="47"/>
      <c r="PP316" s="47"/>
      <c r="PQ316" s="47"/>
      <c r="PR316" s="47"/>
      <c r="PS316" s="47"/>
      <c r="PT316" s="47"/>
      <c r="PU316" s="47"/>
      <c r="PV316" s="47"/>
      <c r="PW316" s="47"/>
      <c r="PX316" s="47"/>
      <c r="PY316" s="47"/>
      <c r="PZ316" s="47"/>
      <c r="QA316" s="47"/>
      <c r="QB316" s="47"/>
      <c r="QC316" s="47"/>
      <c r="QD316" s="47"/>
      <c r="QE316" s="47"/>
      <c r="QF316" s="47"/>
      <c r="QG316" s="47"/>
      <c r="QH316" s="47"/>
      <c r="QI316" s="47"/>
      <c r="QJ316" s="47"/>
      <c r="QK316" s="47"/>
      <c r="QL316" s="47"/>
      <c r="QM316" s="47"/>
      <c r="QN316" s="47"/>
      <c r="QO316" s="47"/>
      <c r="QP316" s="47"/>
      <c r="QQ316" s="47"/>
      <c r="QR316" s="47"/>
      <c r="QS316" s="47"/>
      <c r="QT316" s="47"/>
      <c r="QU316" s="47"/>
      <c r="QV316" s="47"/>
      <c r="QW316" s="47"/>
      <c r="QX316" s="47"/>
      <c r="QY316" s="47"/>
      <c r="QZ316" s="47"/>
      <c r="RA316" s="47"/>
      <c r="RB316" s="47"/>
      <c r="RC316" s="47"/>
      <c r="RD316" s="47"/>
      <c r="RE316" s="47"/>
      <c r="RF316" s="47"/>
      <c r="RG316" s="47"/>
      <c r="RH316" s="47"/>
      <c r="RI316" s="47"/>
      <c r="RJ316" s="47"/>
      <c r="RK316" s="47"/>
      <c r="RL316" s="47"/>
      <c r="RM316" s="47"/>
      <c r="RN316" s="47"/>
      <c r="RO316" s="47"/>
      <c r="RP316" s="47"/>
      <c r="RQ316" s="47"/>
      <c r="RR316" s="47"/>
      <c r="RS316" s="47"/>
      <c r="RT316" s="47"/>
      <c r="RU316" s="47"/>
      <c r="RV316" s="47"/>
      <c r="RW316" s="47"/>
      <c r="RX316" s="47"/>
      <c r="RY316" s="47"/>
      <c r="RZ316" s="47"/>
      <c r="SA316" s="47"/>
      <c r="SB316" s="47"/>
      <c r="SC316" s="47"/>
      <c r="SD316" s="47"/>
      <c r="SE316" s="47"/>
      <c r="SF316" s="47"/>
      <c r="SG316" s="47"/>
      <c r="SH316" s="47"/>
      <c r="SI316" s="47"/>
      <c r="SJ316" s="47"/>
      <c r="SK316" s="47"/>
    </row>
    <row r="317" spans="1:505" s="48" customFormat="1" ht="15" x14ac:dyDescent="0.25">
      <c r="A317" s="4"/>
      <c r="B317" s="160"/>
      <c r="C317" s="160"/>
      <c r="D317" s="160"/>
      <c r="E317" s="160"/>
      <c r="F317" s="180"/>
      <c r="G317" s="160"/>
      <c r="H317" s="170"/>
      <c r="I317" s="235" t="e">
        <f t="shared" si="103"/>
        <v>#DIV/0!</v>
      </c>
      <c r="J317" s="230" t="e">
        <f t="shared" si="104"/>
        <v>#DIV/0!</v>
      </c>
      <c r="K317" s="160"/>
      <c r="L317" s="160"/>
      <c r="M317" s="160"/>
      <c r="N317" s="230" t="e">
        <f t="shared" si="96"/>
        <v>#DIV/0!</v>
      </c>
      <c r="O317" s="10"/>
      <c r="P317" s="10"/>
      <c r="Q317" s="10"/>
      <c r="R317" s="10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  <c r="AC317" s="47"/>
      <c r="AD317" s="47"/>
      <c r="AE317" s="47"/>
      <c r="AF317" s="47"/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  <c r="BE317" s="47"/>
      <c r="BF317" s="47"/>
      <c r="BG317" s="47"/>
      <c r="BH317" s="47"/>
      <c r="BI317" s="47"/>
      <c r="BJ317" s="47"/>
      <c r="BK317" s="47"/>
      <c r="BL317" s="47"/>
      <c r="BM317" s="47"/>
      <c r="BN317" s="47"/>
      <c r="BO317" s="47"/>
      <c r="BP317" s="47"/>
      <c r="BQ317" s="47"/>
      <c r="BR317" s="47"/>
      <c r="BS317" s="47"/>
      <c r="BT317" s="47"/>
      <c r="BU317" s="47"/>
      <c r="BV317" s="47"/>
      <c r="BW317" s="47"/>
      <c r="BX317" s="47"/>
      <c r="BY317" s="47"/>
      <c r="BZ317" s="47"/>
      <c r="CA317" s="47"/>
      <c r="CB317" s="47"/>
      <c r="CC317" s="47"/>
      <c r="CD317" s="47"/>
      <c r="CE317" s="47"/>
      <c r="CF317" s="47"/>
      <c r="CG317" s="47"/>
      <c r="CH317" s="47"/>
      <c r="CI317" s="47"/>
      <c r="CJ317" s="47"/>
      <c r="CK317" s="47"/>
      <c r="CL317" s="47"/>
      <c r="CM317" s="47"/>
      <c r="CN317" s="47"/>
      <c r="CO317" s="47"/>
      <c r="CP317" s="47"/>
      <c r="CQ317" s="47"/>
      <c r="CR317" s="47"/>
      <c r="CS317" s="47"/>
      <c r="CT317" s="47"/>
      <c r="CU317" s="47"/>
      <c r="CV317" s="47"/>
      <c r="CW317" s="47"/>
      <c r="CX317" s="47"/>
      <c r="CY317" s="47"/>
      <c r="CZ317" s="47"/>
      <c r="DA317" s="47"/>
      <c r="DB317" s="47"/>
      <c r="DC317" s="47"/>
      <c r="DD317" s="47"/>
      <c r="DE317" s="47"/>
      <c r="DF317" s="47"/>
      <c r="DG317" s="47"/>
      <c r="DH317" s="47"/>
      <c r="DI317" s="47"/>
      <c r="DJ317" s="47"/>
      <c r="DK317" s="47"/>
      <c r="DL317" s="47"/>
      <c r="DM317" s="47"/>
      <c r="DN317" s="47"/>
      <c r="DO317" s="47"/>
      <c r="DP317" s="47"/>
      <c r="DQ317" s="47"/>
      <c r="DR317" s="47"/>
      <c r="DS317" s="47"/>
      <c r="DT317" s="47"/>
      <c r="DU317" s="47"/>
      <c r="DV317" s="47"/>
      <c r="DW317" s="47"/>
      <c r="DX317" s="47"/>
      <c r="DY317" s="47"/>
      <c r="DZ317" s="47"/>
      <c r="EA317" s="47"/>
      <c r="EB317" s="47"/>
      <c r="EC317" s="47"/>
      <c r="ED317" s="47"/>
      <c r="EE317" s="47"/>
      <c r="EF317" s="47"/>
      <c r="EG317" s="47"/>
      <c r="EH317" s="47"/>
      <c r="EI317" s="47"/>
      <c r="EJ317" s="47"/>
      <c r="EK317" s="47"/>
      <c r="EL317" s="47"/>
      <c r="EM317" s="47"/>
      <c r="EN317" s="47"/>
      <c r="EO317" s="47"/>
      <c r="EP317" s="47"/>
      <c r="EQ317" s="47"/>
      <c r="ER317" s="47"/>
      <c r="ES317" s="47"/>
      <c r="ET317" s="47"/>
      <c r="EU317" s="47"/>
      <c r="EV317" s="47"/>
      <c r="EW317" s="47"/>
      <c r="EX317" s="47"/>
      <c r="EY317" s="47"/>
      <c r="EZ317" s="47"/>
      <c r="FA317" s="47"/>
      <c r="FB317" s="47"/>
      <c r="FC317" s="47"/>
      <c r="FD317" s="47"/>
      <c r="FE317" s="47"/>
      <c r="FF317" s="47"/>
      <c r="FG317" s="47"/>
      <c r="FH317" s="47"/>
      <c r="FI317" s="47"/>
      <c r="FJ317" s="47"/>
      <c r="FK317" s="47"/>
      <c r="FL317" s="47"/>
      <c r="FM317" s="47"/>
      <c r="FN317" s="47"/>
      <c r="FO317" s="47"/>
      <c r="FP317" s="47"/>
      <c r="FQ317" s="47"/>
      <c r="FR317" s="47"/>
      <c r="FS317" s="47"/>
      <c r="FT317" s="47"/>
      <c r="FU317" s="47"/>
      <c r="FV317" s="47"/>
      <c r="FW317" s="47"/>
      <c r="FX317" s="47"/>
      <c r="FY317" s="47"/>
      <c r="FZ317" s="47"/>
      <c r="GA317" s="47"/>
      <c r="GB317" s="47"/>
      <c r="GC317" s="47"/>
      <c r="GD317" s="47"/>
      <c r="GE317" s="47"/>
      <c r="GF317" s="47"/>
      <c r="GG317" s="47"/>
      <c r="GH317" s="47"/>
      <c r="GI317" s="47"/>
      <c r="GJ317" s="47"/>
      <c r="GK317" s="47"/>
      <c r="GL317" s="47"/>
      <c r="GM317" s="47"/>
      <c r="GN317" s="47"/>
      <c r="GO317" s="47"/>
      <c r="GP317" s="47"/>
      <c r="GQ317" s="47"/>
      <c r="GR317" s="47"/>
      <c r="GS317" s="47"/>
      <c r="GT317" s="47"/>
      <c r="GU317" s="47"/>
      <c r="GV317" s="47"/>
      <c r="GW317" s="47"/>
      <c r="GX317" s="47"/>
      <c r="GY317" s="47"/>
      <c r="GZ317" s="47"/>
      <c r="HA317" s="47"/>
      <c r="HB317" s="47"/>
      <c r="HC317" s="47"/>
      <c r="HD317" s="47"/>
      <c r="HE317" s="47"/>
      <c r="HF317" s="47"/>
      <c r="HG317" s="47"/>
      <c r="HH317" s="47"/>
      <c r="HI317" s="47"/>
      <c r="HJ317" s="47"/>
      <c r="HK317" s="47"/>
      <c r="HL317" s="47"/>
      <c r="HM317" s="47"/>
      <c r="HN317" s="47"/>
      <c r="HO317" s="47"/>
      <c r="HP317" s="47"/>
      <c r="HQ317" s="47"/>
      <c r="HR317" s="47"/>
      <c r="HS317" s="47"/>
      <c r="HT317" s="47"/>
      <c r="HU317" s="47"/>
      <c r="HV317" s="47"/>
      <c r="HW317" s="47"/>
      <c r="HX317" s="47"/>
      <c r="HY317" s="47"/>
      <c r="HZ317" s="47"/>
      <c r="IA317" s="47"/>
      <c r="IB317" s="47"/>
      <c r="IC317" s="47"/>
      <c r="ID317" s="47"/>
      <c r="IE317" s="47"/>
      <c r="IF317" s="47"/>
      <c r="IG317" s="47"/>
      <c r="IH317" s="47"/>
      <c r="II317" s="47"/>
      <c r="IJ317" s="47"/>
      <c r="IK317" s="47"/>
      <c r="IL317" s="47"/>
      <c r="IM317" s="47"/>
      <c r="IN317" s="47"/>
      <c r="IO317" s="47"/>
      <c r="IP317" s="47"/>
      <c r="IQ317" s="47"/>
      <c r="IR317" s="47"/>
      <c r="IS317" s="47"/>
      <c r="IT317" s="47"/>
      <c r="IU317" s="47"/>
      <c r="IV317" s="47"/>
      <c r="IW317" s="47"/>
      <c r="IX317" s="47"/>
      <c r="IY317" s="47"/>
      <c r="IZ317" s="47"/>
      <c r="JA317" s="47"/>
      <c r="JB317" s="47"/>
      <c r="JC317" s="47"/>
      <c r="JD317" s="47"/>
      <c r="JE317" s="47"/>
      <c r="JF317" s="47"/>
      <c r="JG317" s="47"/>
      <c r="JH317" s="47"/>
      <c r="JI317" s="47"/>
      <c r="JJ317" s="47"/>
      <c r="JK317" s="47"/>
      <c r="JL317" s="47"/>
      <c r="JM317" s="47"/>
      <c r="JN317" s="47"/>
      <c r="JO317" s="47"/>
      <c r="JP317" s="47"/>
      <c r="JQ317" s="47"/>
      <c r="JR317" s="47"/>
      <c r="JS317" s="47"/>
      <c r="JT317" s="47"/>
      <c r="JU317" s="47"/>
      <c r="JV317" s="47"/>
      <c r="JW317" s="47"/>
      <c r="JX317" s="47"/>
      <c r="JY317" s="47"/>
      <c r="JZ317" s="47"/>
      <c r="KA317" s="47"/>
      <c r="KB317" s="47"/>
      <c r="KC317" s="47"/>
      <c r="KD317" s="47"/>
      <c r="KE317" s="47"/>
      <c r="KF317" s="47"/>
      <c r="KG317" s="47"/>
      <c r="KH317" s="47"/>
      <c r="KI317" s="47"/>
      <c r="KJ317" s="47"/>
      <c r="KK317" s="47"/>
      <c r="KL317" s="47"/>
      <c r="KM317" s="47"/>
      <c r="KN317" s="47"/>
      <c r="KO317" s="47"/>
      <c r="KP317" s="47"/>
      <c r="KQ317" s="47"/>
      <c r="KR317" s="47"/>
      <c r="KS317" s="47"/>
      <c r="KT317" s="47"/>
      <c r="KU317" s="47"/>
      <c r="KV317" s="47"/>
      <c r="KW317" s="47"/>
      <c r="KX317" s="47"/>
      <c r="KY317" s="47"/>
      <c r="KZ317" s="47"/>
      <c r="LA317" s="47"/>
      <c r="LB317" s="47"/>
      <c r="LC317" s="47"/>
      <c r="LD317" s="47"/>
      <c r="LE317" s="47"/>
      <c r="LF317" s="47"/>
      <c r="LG317" s="47"/>
      <c r="LH317" s="47"/>
      <c r="LI317" s="47"/>
      <c r="LJ317" s="47"/>
      <c r="LK317" s="47"/>
      <c r="LL317" s="47"/>
      <c r="LM317" s="47"/>
      <c r="LN317" s="47"/>
      <c r="LO317" s="47"/>
      <c r="LP317" s="47"/>
      <c r="LQ317" s="47"/>
      <c r="LR317" s="47"/>
      <c r="LS317" s="47"/>
      <c r="LT317" s="47"/>
      <c r="LU317" s="47"/>
      <c r="LV317" s="47"/>
      <c r="LW317" s="47"/>
      <c r="LX317" s="47"/>
      <c r="LY317" s="47"/>
      <c r="LZ317" s="47"/>
      <c r="MA317" s="47"/>
      <c r="MB317" s="47"/>
      <c r="MC317" s="47"/>
      <c r="MD317" s="47"/>
      <c r="ME317" s="47"/>
      <c r="MF317" s="47"/>
      <c r="MG317" s="47"/>
      <c r="MH317" s="47"/>
      <c r="MI317" s="47"/>
      <c r="MJ317" s="47"/>
      <c r="MK317" s="47"/>
      <c r="ML317" s="47"/>
      <c r="MM317" s="47"/>
      <c r="MN317" s="47"/>
      <c r="MO317" s="47"/>
      <c r="MP317" s="47"/>
      <c r="MQ317" s="47"/>
      <c r="MR317" s="47"/>
      <c r="MS317" s="47"/>
      <c r="MT317" s="47"/>
      <c r="MU317" s="47"/>
      <c r="MV317" s="47"/>
      <c r="MW317" s="47"/>
      <c r="MX317" s="47"/>
      <c r="MY317" s="47"/>
      <c r="MZ317" s="47"/>
      <c r="NA317" s="47"/>
      <c r="NB317" s="47"/>
      <c r="NC317" s="47"/>
      <c r="ND317" s="47"/>
      <c r="NE317" s="47"/>
      <c r="NF317" s="47"/>
      <c r="NG317" s="47"/>
      <c r="NH317" s="47"/>
      <c r="NI317" s="47"/>
      <c r="NJ317" s="47"/>
      <c r="NK317" s="47"/>
      <c r="NL317" s="47"/>
      <c r="NM317" s="47"/>
      <c r="NN317" s="47"/>
      <c r="NO317" s="47"/>
      <c r="NP317" s="47"/>
      <c r="NQ317" s="47"/>
      <c r="NR317" s="47"/>
      <c r="NS317" s="47"/>
      <c r="NT317" s="47"/>
      <c r="NU317" s="47"/>
      <c r="NV317" s="47"/>
      <c r="NW317" s="47"/>
      <c r="NX317" s="47"/>
      <c r="NY317" s="47"/>
      <c r="NZ317" s="47"/>
      <c r="OA317" s="47"/>
      <c r="OB317" s="47"/>
      <c r="OC317" s="47"/>
      <c r="OD317" s="47"/>
      <c r="OE317" s="47"/>
      <c r="OF317" s="47"/>
      <c r="OG317" s="47"/>
      <c r="OH317" s="47"/>
      <c r="OI317" s="47"/>
      <c r="OJ317" s="47"/>
      <c r="OK317" s="47"/>
      <c r="OL317" s="47"/>
      <c r="OM317" s="47"/>
      <c r="ON317" s="47"/>
      <c r="OO317" s="47"/>
      <c r="OP317" s="47"/>
      <c r="OQ317" s="47"/>
      <c r="OR317" s="47"/>
      <c r="OS317" s="47"/>
      <c r="OT317" s="47"/>
      <c r="OU317" s="47"/>
      <c r="OV317" s="47"/>
      <c r="OW317" s="47"/>
      <c r="OX317" s="47"/>
      <c r="OY317" s="47"/>
      <c r="OZ317" s="47"/>
      <c r="PA317" s="47"/>
      <c r="PB317" s="47"/>
      <c r="PC317" s="47"/>
      <c r="PD317" s="47"/>
      <c r="PE317" s="47"/>
      <c r="PF317" s="47"/>
      <c r="PG317" s="47"/>
      <c r="PH317" s="47"/>
      <c r="PI317" s="47"/>
      <c r="PJ317" s="47"/>
      <c r="PK317" s="47"/>
      <c r="PL317" s="47"/>
      <c r="PM317" s="47"/>
      <c r="PN317" s="47"/>
      <c r="PO317" s="47"/>
      <c r="PP317" s="47"/>
      <c r="PQ317" s="47"/>
      <c r="PR317" s="47"/>
      <c r="PS317" s="47"/>
      <c r="PT317" s="47"/>
      <c r="PU317" s="47"/>
      <c r="PV317" s="47"/>
      <c r="PW317" s="47"/>
      <c r="PX317" s="47"/>
      <c r="PY317" s="47"/>
      <c r="PZ317" s="47"/>
      <c r="QA317" s="47"/>
      <c r="QB317" s="47"/>
      <c r="QC317" s="47"/>
      <c r="QD317" s="47"/>
      <c r="QE317" s="47"/>
      <c r="QF317" s="47"/>
      <c r="QG317" s="47"/>
      <c r="QH317" s="47"/>
      <c r="QI317" s="47"/>
      <c r="QJ317" s="47"/>
      <c r="QK317" s="47"/>
      <c r="QL317" s="47"/>
      <c r="QM317" s="47"/>
      <c r="QN317" s="47"/>
      <c r="QO317" s="47"/>
      <c r="QP317" s="47"/>
      <c r="QQ317" s="47"/>
      <c r="QR317" s="47"/>
      <c r="QS317" s="47"/>
      <c r="QT317" s="47"/>
      <c r="QU317" s="47"/>
      <c r="QV317" s="47"/>
      <c r="QW317" s="47"/>
      <c r="QX317" s="47"/>
      <c r="QY317" s="47"/>
      <c r="QZ317" s="47"/>
      <c r="RA317" s="47"/>
      <c r="RB317" s="47"/>
      <c r="RC317" s="47"/>
      <c r="RD317" s="47"/>
      <c r="RE317" s="47"/>
      <c r="RF317" s="47"/>
      <c r="RG317" s="47"/>
      <c r="RH317" s="47"/>
      <c r="RI317" s="47"/>
      <c r="RJ317" s="47"/>
      <c r="RK317" s="47"/>
      <c r="RL317" s="47"/>
      <c r="RM317" s="47"/>
      <c r="RN317" s="47"/>
      <c r="RO317" s="47"/>
      <c r="RP317" s="47"/>
      <c r="RQ317" s="47"/>
      <c r="RR317" s="47"/>
      <c r="RS317" s="47"/>
      <c r="RT317" s="47"/>
      <c r="RU317" s="47"/>
      <c r="RV317" s="47"/>
      <c r="RW317" s="47"/>
      <c r="RX317" s="47"/>
      <c r="RY317" s="47"/>
      <c r="RZ317" s="47"/>
      <c r="SA317" s="47"/>
      <c r="SB317" s="47"/>
      <c r="SC317" s="47"/>
      <c r="SD317" s="47"/>
      <c r="SE317" s="47"/>
      <c r="SF317" s="47"/>
      <c r="SG317" s="47"/>
      <c r="SH317" s="47"/>
      <c r="SI317" s="47"/>
      <c r="SJ317" s="47"/>
      <c r="SK317" s="47"/>
    </row>
    <row r="318" spans="1:505" s="48" customFormat="1" ht="15" x14ac:dyDescent="0.25">
      <c r="A318" s="4"/>
      <c r="B318" s="160"/>
      <c r="C318" s="160"/>
      <c r="D318" s="160"/>
      <c r="E318" s="160"/>
      <c r="F318" s="180"/>
      <c r="G318" s="160"/>
      <c r="H318" s="160"/>
      <c r="I318" s="230" t="e">
        <f t="shared" si="103"/>
        <v>#DIV/0!</v>
      </c>
      <c r="J318" s="230" t="e">
        <f t="shared" si="104"/>
        <v>#DIV/0!</v>
      </c>
      <c r="K318" s="160"/>
      <c r="L318" s="160"/>
      <c r="M318" s="160"/>
      <c r="N318" s="230" t="e">
        <f t="shared" si="96"/>
        <v>#DIV/0!</v>
      </c>
      <c r="O318" s="10"/>
      <c r="P318" s="10"/>
      <c r="Q318" s="10"/>
      <c r="R318" s="10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  <c r="AC318" s="47"/>
      <c r="AD318" s="47"/>
      <c r="AE318" s="47"/>
      <c r="AF318" s="47"/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  <c r="BE318" s="47"/>
      <c r="BF318" s="47"/>
      <c r="BG318" s="47"/>
      <c r="BH318" s="47"/>
      <c r="BI318" s="47"/>
      <c r="BJ318" s="47"/>
      <c r="BK318" s="47"/>
      <c r="BL318" s="47"/>
      <c r="BM318" s="47"/>
      <c r="BN318" s="47"/>
      <c r="BO318" s="47"/>
      <c r="BP318" s="47"/>
      <c r="BQ318" s="47"/>
      <c r="BR318" s="47"/>
      <c r="BS318" s="47"/>
      <c r="BT318" s="47"/>
      <c r="BU318" s="47"/>
      <c r="BV318" s="47"/>
      <c r="BW318" s="47"/>
      <c r="BX318" s="47"/>
      <c r="BY318" s="47"/>
      <c r="BZ318" s="47"/>
      <c r="CA318" s="47"/>
      <c r="CB318" s="47"/>
      <c r="CC318" s="47"/>
      <c r="CD318" s="47"/>
      <c r="CE318" s="47"/>
      <c r="CF318" s="47"/>
      <c r="CG318" s="47"/>
      <c r="CH318" s="47"/>
      <c r="CI318" s="47"/>
      <c r="CJ318" s="47"/>
      <c r="CK318" s="47"/>
      <c r="CL318" s="47"/>
      <c r="CM318" s="47"/>
      <c r="CN318" s="47"/>
      <c r="CO318" s="47"/>
      <c r="CP318" s="47"/>
      <c r="CQ318" s="47"/>
      <c r="CR318" s="47"/>
      <c r="CS318" s="47"/>
      <c r="CT318" s="47"/>
      <c r="CU318" s="47"/>
      <c r="CV318" s="47"/>
      <c r="CW318" s="47"/>
      <c r="CX318" s="47"/>
      <c r="CY318" s="47"/>
      <c r="CZ318" s="47"/>
      <c r="DA318" s="47"/>
      <c r="DB318" s="47"/>
      <c r="DC318" s="47"/>
      <c r="DD318" s="47"/>
      <c r="DE318" s="47"/>
      <c r="DF318" s="47"/>
      <c r="DG318" s="47"/>
      <c r="DH318" s="47"/>
      <c r="DI318" s="47"/>
      <c r="DJ318" s="47"/>
      <c r="DK318" s="47"/>
      <c r="DL318" s="47"/>
      <c r="DM318" s="47"/>
      <c r="DN318" s="47"/>
      <c r="DO318" s="47"/>
      <c r="DP318" s="47"/>
      <c r="DQ318" s="47"/>
      <c r="DR318" s="47"/>
      <c r="DS318" s="47"/>
      <c r="DT318" s="47"/>
      <c r="DU318" s="47"/>
      <c r="DV318" s="47"/>
      <c r="DW318" s="47"/>
      <c r="DX318" s="47"/>
      <c r="DY318" s="47"/>
      <c r="DZ318" s="47"/>
      <c r="EA318" s="47"/>
      <c r="EB318" s="47"/>
      <c r="EC318" s="47"/>
      <c r="ED318" s="47"/>
      <c r="EE318" s="47"/>
      <c r="EF318" s="47"/>
      <c r="EG318" s="47"/>
      <c r="EH318" s="47"/>
      <c r="EI318" s="47"/>
      <c r="EJ318" s="47"/>
      <c r="EK318" s="47"/>
      <c r="EL318" s="47"/>
      <c r="EM318" s="47"/>
      <c r="EN318" s="47"/>
      <c r="EO318" s="47"/>
      <c r="EP318" s="47"/>
      <c r="EQ318" s="47"/>
      <c r="ER318" s="47"/>
      <c r="ES318" s="47"/>
      <c r="ET318" s="47"/>
      <c r="EU318" s="47"/>
      <c r="EV318" s="47"/>
      <c r="EW318" s="47"/>
      <c r="EX318" s="47"/>
      <c r="EY318" s="47"/>
      <c r="EZ318" s="47"/>
      <c r="FA318" s="47"/>
      <c r="FB318" s="47"/>
      <c r="FC318" s="47"/>
      <c r="FD318" s="47"/>
      <c r="FE318" s="47"/>
      <c r="FF318" s="47"/>
      <c r="FG318" s="47"/>
      <c r="FH318" s="47"/>
      <c r="FI318" s="47"/>
      <c r="FJ318" s="47"/>
      <c r="FK318" s="47"/>
      <c r="FL318" s="47"/>
      <c r="FM318" s="47"/>
      <c r="FN318" s="47"/>
      <c r="FO318" s="47"/>
      <c r="FP318" s="47"/>
      <c r="FQ318" s="47"/>
      <c r="FR318" s="47"/>
      <c r="FS318" s="47"/>
      <c r="FT318" s="47"/>
      <c r="FU318" s="47"/>
      <c r="FV318" s="47"/>
      <c r="FW318" s="47"/>
      <c r="FX318" s="47"/>
      <c r="FY318" s="47"/>
      <c r="FZ318" s="47"/>
      <c r="GA318" s="47"/>
      <c r="GB318" s="47"/>
      <c r="GC318" s="47"/>
      <c r="GD318" s="47"/>
      <c r="GE318" s="47"/>
      <c r="GF318" s="47"/>
      <c r="GG318" s="47"/>
      <c r="GH318" s="47"/>
      <c r="GI318" s="47"/>
      <c r="GJ318" s="47"/>
      <c r="GK318" s="47"/>
      <c r="GL318" s="47"/>
      <c r="GM318" s="47"/>
      <c r="GN318" s="47"/>
      <c r="GO318" s="47"/>
      <c r="GP318" s="47"/>
      <c r="GQ318" s="47"/>
      <c r="GR318" s="47"/>
      <c r="GS318" s="47"/>
      <c r="GT318" s="47"/>
      <c r="GU318" s="47"/>
      <c r="GV318" s="47"/>
      <c r="GW318" s="47"/>
      <c r="GX318" s="47"/>
      <c r="GY318" s="47"/>
      <c r="GZ318" s="47"/>
      <c r="HA318" s="47"/>
      <c r="HB318" s="47"/>
      <c r="HC318" s="47"/>
      <c r="HD318" s="47"/>
      <c r="HE318" s="47"/>
      <c r="HF318" s="47"/>
      <c r="HG318" s="47"/>
      <c r="HH318" s="47"/>
      <c r="HI318" s="47"/>
      <c r="HJ318" s="47"/>
      <c r="HK318" s="47"/>
      <c r="HL318" s="47"/>
      <c r="HM318" s="47"/>
      <c r="HN318" s="47"/>
      <c r="HO318" s="47"/>
      <c r="HP318" s="47"/>
      <c r="HQ318" s="47"/>
      <c r="HR318" s="47"/>
      <c r="HS318" s="47"/>
      <c r="HT318" s="47"/>
      <c r="HU318" s="47"/>
      <c r="HV318" s="47"/>
      <c r="HW318" s="47"/>
      <c r="HX318" s="47"/>
      <c r="HY318" s="47"/>
      <c r="HZ318" s="47"/>
      <c r="IA318" s="47"/>
      <c r="IB318" s="47"/>
      <c r="IC318" s="47"/>
      <c r="ID318" s="47"/>
      <c r="IE318" s="47"/>
      <c r="IF318" s="47"/>
      <c r="IG318" s="47"/>
      <c r="IH318" s="47"/>
      <c r="II318" s="47"/>
      <c r="IJ318" s="47"/>
      <c r="IK318" s="47"/>
      <c r="IL318" s="47"/>
      <c r="IM318" s="47"/>
      <c r="IN318" s="47"/>
      <c r="IO318" s="47"/>
      <c r="IP318" s="47"/>
      <c r="IQ318" s="47"/>
      <c r="IR318" s="47"/>
      <c r="IS318" s="47"/>
      <c r="IT318" s="47"/>
      <c r="IU318" s="47"/>
      <c r="IV318" s="47"/>
      <c r="IW318" s="47"/>
      <c r="IX318" s="47"/>
      <c r="IY318" s="47"/>
      <c r="IZ318" s="47"/>
      <c r="JA318" s="47"/>
      <c r="JB318" s="47"/>
      <c r="JC318" s="47"/>
      <c r="JD318" s="47"/>
      <c r="JE318" s="47"/>
      <c r="JF318" s="47"/>
      <c r="JG318" s="47"/>
      <c r="JH318" s="47"/>
      <c r="JI318" s="47"/>
      <c r="JJ318" s="47"/>
      <c r="JK318" s="47"/>
      <c r="JL318" s="47"/>
      <c r="JM318" s="47"/>
      <c r="JN318" s="47"/>
      <c r="JO318" s="47"/>
      <c r="JP318" s="47"/>
      <c r="JQ318" s="47"/>
      <c r="JR318" s="47"/>
      <c r="JS318" s="47"/>
      <c r="JT318" s="47"/>
      <c r="JU318" s="47"/>
      <c r="JV318" s="47"/>
      <c r="JW318" s="47"/>
      <c r="JX318" s="47"/>
      <c r="JY318" s="47"/>
      <c r="JZ318" s="47"/>
      <c r="KA318" s="47"/>
      <c r="KB318" s="47"/>
      <c r="KC318" s="47"/>
      <c r="KD318" s="47"/>
      <c r="KE318" s="47"/>
      <c r="KF318" s="47"/>
      <c r="KG318" s="47"/>
      <c r="KH318" s="47"/>
      <c r="KI318" s="47"/>
      <c r="KJ318" s="47"/>
      <c r="KK318" s="47"/>
      <c r="KL318" s="47"/>
      <c r="KM318" s="47"/>
      <c r="KN318" s="47"/>
      <c r="KO318" s="47"/>
      <c r="KP318" s="47"/>
      <c r="KQ318" s="47"/>
      <c r="KR318" s="47"/>
      <c r="KS318" s="47"/>
      <c r="KT318" s="47"/>
      <c r="KU318" s="47"/>
      <c r="KV318" s="47"/>
      <c r="KW318" s="47"/>
      <c r="KX318" s="47"/>
      <c r="KY318" s="47"/>
      <c r="KZ318" s="47"/>
      <c r="LA318" s="47"/>
      <c r="LB318" s="47"/>
      <c r="LC318" s="47"/>
      <c r="LD318" s="47"/>
      <c r="LE318" s="47"/>
      <c r="LF318" s="47"/>
      <c r="LG318" s="47"/>
      <c r="LH318" s="47"/>
      <c r="LI318" s="47"/>
      <c r="LJ318" s="47"/>
      <c r="LK318" s="47"/>
      <c r="LL318" s="47"/>
      <c r="LM318" s="47"/>
      <c r="LN318" s="47"/>
      <c r="LO318" s="47"/>
      <c r="LP318" s="47"/>
      <c r="LQ318" s="47"/>
      <c r="LR318" s="47"/>
      <c r="LS318" s="47"/>
      <c r="LT318" s="47"/>
      <c r="LU318" s="47"/>
      <c r="LV318" s="47"/>
      <c r="LW318" s="47"/>
      <c r="LX318" s="47"/>
      <c r="LY318" s="47"/>
      <c r="LZ318" s="47"/>
      <c r="MA318" s="47"/>
      <c r="MB318" s="47"/>
      <c r="MC318" s="47"/>
      <c r="MD318" s="47"/>
      <c r="ME318" s="47"/>
      <c r="MF318" s="47"/>
      <c r="MG318" s="47"/>
      <c r="MH318" s="47"/>
      <c r="MI318" s="47"/>
      <c r="MJ318" s="47"/>
      <c r="MK318" s="47"/>
      <c r="ML318" s="47"/>
      <c r="MM318" s="47"/>
      <c r="MN318" s="47"/>
      <c r="MO318" s="47"/>
      <c r="MP318" s="47"/>
      <c r="MQ318" s="47"/>
      <c r="MR318" s="47"/>
      <c r="MS318" s="47"/>
      <c r="MT318" s="47"/>
      <c r="MU318" s="47"/>
      <c r="MV318" s="47"/>
      <c r="MW318" s="47"/>
      <c r="MX318" s="47"/>
      <c r="MY318" s="47"/>
      <c r="MZ318" s="47"/>
      <c r="NA318" s="47"/>
      <c r="NB318" s="47"/>
      <c r="NC318" s="47"/>
      <c r="ND318" s="47"/>
      <c r="NE318" s="47"/>
      <c r="NF318" s="47"/>
      <c r="NG318" s="47"/>
      <c r="NH318" s="47"/>
      <c r="NI318" s="47"/>
      <c r="NJ318" s="47"/>
      <c r="NK318" s="47"/>
      <c r="NL318" s="47"/>
      <c r="NM318" s="47"/>
      <c r="NN318" s="47"/>
      <c r="NO318" s="47"/>
      <c r="NP318" s="47"/>
      <c r="NQ318" s="47"/>
      <c r="NR318" s="47"/>
      <c r="NS318" s="47"/>
      <c r="NT318" s="47"/>
      <c r="NU318" s="47"/>
      <c r="NV318" s="47"/>
      <c r="NW318" s="47"/>
      <c r="NX318" s="47"/>
      <c r="NY318" s="47"/>
      <c r="NZ318" s="47"/>
      <c r="OA318" s="47"/>
      <c r="OB318" s="47"/>
      <c r="OC318" s="47"/>
      <c r="OD318" s="47"/>
      <c r="OE318" s="47"/>
      <c r="OF318" s="47"/>
      <c r="OG318" s="47"/>
      <c r="OH318" s="47"/>
      <c r="OI318" s="47"/>
      <c r="OJ318" s="47"/>
      <c r="OK318" s="47"/>
      <c r="OL318" s="47"/>
      <c r="OM318" s="47"/>
      <c r="ON318" s="47"/>
      <c r="OO318" s="47"/>
      <c r="OP318" s="47"/>
      <c r="OQ318" s="47"/>
      <c r="OR318" s="47"/>
      <c r="OS318" s="47"/>
      <c r="OT318" s="47"/>
      <c r="OU318" s="47"/>
      <c r="OV318" s="47"/>
      <c r="OW318" s="47"/>
      <c r="OX318" s="47"/>
      <c r="OY318" s="47"/>
      <c r="OZ318" s="47"/>
      <c r="PA318" s="47"/>
      <c r="PB318" s="47"/>
      <c r="PC318" s="47"/>
      <c r="PD318" s="47"/>
      <c r="PE318" s="47"/>
      <c r="PF318" s="47"/>
      <c r="PG318" s="47"/>
      <c r="PH318" s="47"/>
      <c r="PI318" s="47"/>
      <c r="PJ318" s="47"/>
      <c r="PK318" s="47"/>
      <c r="PL318" s="47"/>
      <c r="PM318" s="47"/>
      <c r="PN318" s="47"/>
      <c r="PO318" s="47"/>
      <c r="PP318" s="47"/>
      <c r="PQ318" s="47"/>
      <c r="PR318" s="47"/>
      <c r="PS318" s="47"/>
      <c r="PT318" s="47"/>
      <c r="PU318" s="47"/>
      <c r="PV318" s="47"/>
      <c r="PW318" s="47"/>
      <c r="PX318" s="47"/>
      <c r="PY318" s="47"/>
      <c r="PZ318" s="47"/>
      <c r="QA318" s="47"/>
      <c r="QB318" s="47"/>
      <c r="QC318" s="47"/>
      <c r="QD318" s="47"/>
      <c r="QE318" s="47"/>
      <c r="QF318" s="47"/>
      <c r="QG318" s="47"/>
      <c r="QH318" s="47"/>
      <c r="QI318" s="47"/>
      <c r="QJ318" s="47"/>
      <c r="QK318" s="47"/>
      <c r="QL318" s="47"/>
      <c r="QM318" s="47"/>
      <c r="QN318" s="47"/>
      <c r="QO318" s="47"/>
      <c r="QP318" s="47"/>
      <c r="QQ318" s="47"/>
      <c r="QR318" s="47"/>
      <c r="QS318" s="47"/>
      <c r="QT318" s="47"/>
      <c r="QU318" s="47"/>
      <c r="QV318" s="47"/>
      <c r="QW318" s="47"/>
      <c r="QX318" s="47"/>
      <c r="QY318" s="47"/>
      <c r="QZ318" s="47"/>
      <c r="RA318" s="47"/>
      <c r="RB318" s="47"/>
      <c r="RC318" s="47"/>
      <c r="RD318" s="47"/>
      <c r="RE318" s="47"/>
      <c r="RF318" s="47"/>
      <c r="RG318" s="47"/>
      <c r="RH318" s="47"/>
      <c r="RI318" s="47"/>
      <c r="RJ318" s="47"/>
      <c r="RK318" s="47"/>
      <c r="RL318" s="47"/>
      <c r="RM318" s="47"/>
      <c r="RN318" s="47"/>
      <c r="RO318" s="47"/>
      <c r="RP318" s="47"/>
      <c r="RQ318" s="47"/>
      <c r="RR318" s="47"/>
      <c r="RS318" s="47"/>
      <c r="RT318" s="47"/>
      <c r="RU318" s="47"/>
      <c r="RV318" s="47"/>
      <c r="RW318" s="47"/>
      <c r="RX318" s="47"/>
      <c r="RY318" s="47"/>
      <c r="RZ318" s="47"/>
      <c r="SA318" s="47"/>
      <c r="SB318" s="47"/>
      <c r="SC318" s="47"/>
      <c r="SD318" s="47"/>
      <c r="SE318" s="47"/>
      <c r="SF318" s="47"/>
      <c r="SG318" s="47"/>
      <c r="SH318" s="47"/>
      <c r="SI318" s="47"/>
      <c r="SJ318" s="47"/>
      <c r="SK318" s="47"/>
    </row>
    <row r="319" spans="1:505" s="48" customFormat="1" ht="15" x14ac:dyDescent="0.25">
      <c r="A319" s="4"/>
      <c r="B319" s="160"/>
      <c r="C319" s="160"/>
      <c r="D319" s="160"/>
      <c r="E319" s="160"/>
      <c r="F319" s="180"/>
      <c r="G319" s="160"/>
      <c r="H319" s="160"/>
      <c r="I319" s="230" t="e">
        <f t="shared" si="103"/>
        <v>#DIV/0!</v>
      </c>
      <c r="J319" s="230" t="e">
        <f t="shared" si="104"/>
        <v>#DIV/0!</v>
      </c>
      <c r="K319" s="160"/>
      <c r="L319" s="160"/>
      <c r="M319" s="160"/>
      <c r="N319" s="230" t="e">
        <f t="shared" si="96"/>
        <v>#DIV/0!</v>
      </c>
      <c r="O319" s="10"/>
      <c r="P319" s="10"/>
      <c r="Q319" s="10"/>
      <c r="R319" s="10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  <c r="AC319" s="47"/>
      <c r="AD319" s="47"/>
      <c r="AE319" s="47"/>
      <c r="AF319" s="47"/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  <c r="BE319" s="47"/>
      <c r="BF319" s="47"/>
      <c r="BG319" s="47"/>
      <c r="BH319" s="47"/>
      <c r="BI319" s="47"/>
      <c r="BJ319" s="47"/>
      <c r="BK319" s="47"/>
      <c r="BL319" s="47"/>
      <c r="BM319" s="47"/>
      <c r="BN319" s="47"/>
      <c r="BO319" s="47"/>
      <c r="BP319" s="47"/>
      <c r="BQ319" s="47"/>
      <c r="BR319" s="47"/>
      <c r="BS319" s="47"/>
      <c r="BT319" s="47"/>
      <c r="BU319" s="47"/>
      <c r="BV319" s="47"/>
      <c r="BW319" s="47"/>
      <c r="BX319" s="47"/>
      <c r="BY319" s="47"/>
      <c r="BZ319" s="47"/>
      <c r="CA319" s="47"/>
      <c r="CB319" s="47"/>
      <c r="CC319" s="47"/>
      <c r="CD319" s="47"/>
      <c r="CE319" s="47"/>
      <c r="CF319" s="47"/>
      <c r="CG319" s="47"/>
      <c r="CH319" s="47"/>
      <c r="CI319" s="47"/>
      <c r="CJ319" s="47"/>
      <c r="CK319" s="47"/>
      <c r="CL319" s="47"/>
      <c r="CM319" s="47"/>
      <c r="CN319" s="47"/>
      <c r="CO319" s="47"/>
      <c r="CP319" s="47"/>
      <c r="CQ319" s="47"/>
      <c r="CR319" s="47"/>
      <c r="CS319" s="47"/>
      <c r="CT319" s="47"/>
      <c r="CU319" s="47"/>
      <c r="CV319" s="47"/>
      <c r="CW319" s="47"/>
      <c r="CX319" s="47"/>
      <c r="CY319" s="47"/>
      <c r="CZ319" s="47"/>
      <c r="DA319" s="47"/>
      <c r="DB319" s="47"/>
      <c r="DC319" s="47"/>
      <c r="DD319" s="47"/>
      <c r="DE319" s="47"/>
      <c r="DF319" s="47"/>
      <c r="DG319" s="47"/>
      <c r="DH319" s="47"/>
      <c r="DI319" s="47"/>
      <c r="DJ319" s="47"/>
      <c r="DK319" s="47"/>
      <c r="DL319" s="47"/>
      <c r="DM319" s="47"/>
      <c r="DN319" s="47"/>
      <c r="DO319" s="47"/>
      <c r="DP319" s="47"/>
      <c r="DQ319" s="47"/>
      <c r="DR319" s="47"/>
      <c r="DS319" s="47"/>
      <c r="DT319" s="47"/>
      <c r="DU319" s="47"/>
      <c r="DV319" s="47"/>
      <c r="DW319" s="47"/>
      <c r="DX319" s="47"/>
      <c r="DY319" s="47"/>
      <c r="DZ319" s="47"/>
      <c r="EA319" s="47"/>
      <c r="EB319" s="47"/>
      <c r="EC319" s="47"/>
      <c r="ED319" s="47"/>
      <c r="EE319" s="47"/>
      <c r="EF319" s="47"/>
      <c r="EG319" s="47"/>
      <c r="EH319" s="47"/>
      <c r="EI319" s="47"/>
      <c r="EJ319" s="47"/>
      <c r="EK319" s="47"/>
      <c r="EL319" s="47"/>
      <c r="EM319" s="47"/>
      <c r="EN319" s="47"/>
      <c r="EO319" s="47"/>
      <c r="EP319" s="47"/>
      <c r="EQ319" s="47"/>
      <c r="ER319" s="47"/>
      <c r="ES319" s="47"/>
      <c r="ET319" s="47"/>
      <c r="EU319" s="47"/>
      <c r="EV319" s="47"/>
      <c r="EW319" s="47"/>
      <c r="EX319" s="47"/>
      <c r="EY319" s="47"/>
      <c r="EZ319" s="47"/>
      <c r="FA319" s="47"/>
      <c r="FB319" s="47"/>
      <c r="FC319" s="47"/>
      <c r="FD319" s="47"/>
      <c r="FE319" s="47"/>
      <c r="FF319" s="47"/>
      <c r="FG319" s="47"/>
      <c r="FH319" s="47"/>
      <c r="FI319" s="47"/>
      <c r="FJ319" s="47"/>
      <c r="FK319" s="47"/>
      <c r="FL319" s="47"/>
      <c r="FM319" s="47"/>
      <c r="FN319" s="47"/>
      <c r="FO319" s="47"/>
      <c r="FP319" s="47"/>
      <c r="FQ319" s="47"/>
      <c r="FR319" s="47"/>
      <c r="FS319" s="47"/>
      <c r="FT319" s="47"/>
      <c r="FU319" s="47"/>
      <c r="FV319" s="47"/>
      <c r="FW319" s="47"/>
      <c r="FX319" s="47"/>
      <c r="FY319" s="47"/>
      <c r="FZ319" s="47"/>
      <c r="GA319" s="47"/>
      <c r="GB319" s="47"/>
      <c r="GC319" s="47"/>
      <c r="GD319" s="47"/>
      <c r="GE319" s="47"/>
      <c r="GF319" s="47"/>
      <c r="GG319" s="47"/>
      <c r="GH319" s="47"/>
      <c r="GI319" s="47"/>
      <c r="GJ319" s="47"/>
      <c r="GK319" s="47"/>
      <c r="GL319" s="47"/>
      <c r="GM319" s="47"/>
      <c r="GN319" s="47"/>
      <c r="GO319" s="47"/>
      <c r="GP319" s="47"/>
      <c r="GQ319" s="47"/>
      <c r="GR319" s="47"/>
      <c r="GS319" s="47"/>
      <c r="GT319" s="47"/>
      <c r="GU319" s="47"/>
      <c r="GV319" s="47"/>
      <c r="GW319" s="47"/>
      <c r="GX319" s="47"/>
      <c r="GY319" s="47"/>
      <c r="GZ319" s="47"/>
      <c r="HA319" s="47"/>
      <c r="HB319" s="47"/>
      <c r="HC319" s="47"/>
      <c r="HD319" s="47"/>
      <c r="HE319" s="47"/>
      <c r="HF319" s="47"/>
      <c r="HG319" s="47"/>
      <c r="HH319" s="47"/>
      <c r="HI319" s="47"/>
      <c r="HJ319" s="47"/>
      <c r="HK319" s="47"/>
      <c r="HL319" s="47"/>
      <c r="HM319" s="47"/>
      <c r="HN319" s="47"/>
      <c r="HO319" s="47"/>
      <c r="HP319" s="47"/>
      <c r="HQ319" s="47"/>
      <c r="HR319" s="47"/>
      <c r="HS319" s="47"/>
      <c r="HT319" s="47"/>
      <c r="HU319" s="47"/>
      <c r="HV319" s="47"/>
      <c r="HW319" s="47"/>
      <c r="HX319" s="47"/>
      <c r="HY319" s="47"/>
      <c r="HZ319" s="47"/>
      <c r="IA319" s="47"/>
      <c r="IB319" s="47"/>
      <c r="IC319" s="47"/>
      <c r="ID319" s="47"/>
      <c r="IE319" s="47"/>
      <c r="IF319" s="47"/>
      <c r="IG319" s="47"/>
      <c r="IH319" s="47"/>
      <c r="II319" s="47"/>
      <c r="IJ319" s="47"/>
      <c r="IK319" s="47"/>
      <c r="IL319" s="47"/>
      <c r="IM319" s="47"/>
      <c r="IN319" s="47"/>
      <c r="IO319" s="47"/>
      <c r="IP319" s="47"/>
      <c r="IQ319" s="47"/>
      <c r="IR319" s="47"/>
      <c r="IS319" s="47"/>
      <c r="IT319" s="47"/>
      <c r="IU319" s="47"/>
      <c r="IV319" s="47"/>
      <c r="IW319" s="47"/>
      <c r="IX319" s="47"/>
      <c r="IY319" s="47"/>
      <c r="IZ319" s="47"/>
      <c r="JA319" s="47"/>
      <c r="JB319" s="47"/>
      <c r="JC319" s="47"/>
      <c r="JD319" s="47"/>
      <c r="JE319" s="47"/>
      <c r="JF319" s="47"/>
      <c r="JG319" s="47"/>
      <c r="JH319" s="47"/>
      <c r="JI319" s="47"/>
      <c r="JJ319" s="47"/>
      <c r="JK319" s="47"/>
      <c r="JL319" s="47"/>
      <c r="JM319" s="47"/>
      <c r="JN319" s="47"/>
      <c r="JO319" s="47"/>
      <c r="JP319" s="47"/>
      <c r="JQ319" s="47"/>
      <c r="JR319" s="47"/>
      <c r="JS319" s="47"/>
      <c r="JT319" s="47"/>
      <c r="JU319" s="47"/>
      <c r="JV319" s="47"/>
      <c r="JW319" s="47"/>
      <c r="JX319" s="47"/>
      <c r="JY319" s="47"/>
      <c r="JZ319" s="47"/>
      <c r="KA319" s="47"/>
      <c r="KB319" s="47"/>
      <c r="KC319" s="47"/>
      <c r="KD319" s="47"/>
      <c r="KE319" s="47"/>
      <c r="KF319" s="47"/>
      <c r="KG319" s="47"/>
      <c r="KH319" s="47"/>
      <c r="KI319" s="47"/>
      <c r="KJ319" s="47"/>
      <c r="KK319" s="47"/>
      <c r="KL319" s="47"/>
      <c r="KM319" s="47"/>
      <c r="KN319" s="47"/>
      <c r="KO319" s="47"/>
      <c r="KP319" s="47"/>
      <c r="KQ319" s="47"/>
      <c r="KR319" s="47"/>
      <c r="KS319" s="47"/>
      <c r="KT319" s="47"/>
      <c r="KU319" s="47"/>
      <c r="KV319" s="47"/>
      <c r="KW319" s="47"/>
      <c r="KX319" s="47"/>
      <c r="KY319" s="47"/>
      <c r="KZ319" s="47"/>
      <c r="LA319" s="47"/>
      <c r="LB319" s="47"/>
      <c r="LC319" s="47"/>
      <c r="LD319" s="47"/>
      <c r="LE319" s="47"/>
      <c r="LF319" s="47"/>
      <c r="LG319" s="47"/>
      <c r="LH319" s="47"/>
      <c r="LI319" s="47"/>
      <c r="LJ319" s="47"/>
      <c r="LK319" s="47"/>
      <c r="LL319" s="47"/>
      <c r="LM319" s="47"/>
      <c r="LN319" s="47"/>
      <c r="LO319" s="47"/>
      <c r="LP319" s="47"/>
      <c r="LQ319" s="47"/>
      <c r="LR319" s="47"/>
      <c r="LS319" s="47"/>
      <c r="LT319" s="47"/>
      <c r="LU319" s="47"/>
      <c r="LV319" s="47"/>
      <c r="LW319" s="47"/>
      <c r="LX319" s="47"/>
      <c r="LY319" s="47"/>
      <c r="LZ319" s="47"/>
      <c r="MA319" s="47"/>
      <c r="MB319" s="47"/>
      <c r="MC319" s="47"/>
      <c r="MD319" s="47"/>
      <c r="ME319" s="47"/>
      <c r="MF319" s="47"/>
      <c r="MG319" s="47"/>
      <c r="MH319" s="47"/>
      <c r="MI319" s="47"/>
      <c r="MJ319" s="47"/>
      <c r="MK319" s="47"/>
      <c r="ML319" s="47"/>
      <c r="MM319" s="47"/>
      <c r="MN319" s="47"/>
      <c r="MO319" s="47"/>
      <c r="MP319" s="47"/>
      <c r="MQ319" s="47"/>
      <c r="MR319" s="47"/>
      <c r="MS319" s="47"/>
      <c r="MT319" s="47"/>
      <c r="MU319" s="47"/>
      <c r="MV319" s="47"/>
      <c r="MW319" s="47"/>
      <c r="MX319" s="47"/>
      <c r="MY319" s="47"/>
      <c r="MZ319" s="47"/>
      <c r="NA319" s="47"/>
      <c r="NB319" s="47"/>
      <c r="NC319" s="47"/>
      <c r="ND319" s="47"/>
      <c r="NE319" s="47"/>
      <c r="NF319" s="47"/>
      <c r="NG319" s="47"/>
      <c r="NH319" s="47"/>
      <c r="NI319" s="47"/>
      <c r="NJ319" s="47"/>
      <c r="NK319" s="47"/>
      <c r="NL319" s="47"/>
      <c r="NM319" s="47"/>
      <c r="NN319" s="47"/>
      <c r="NO319" s="47"/>
      <c r="NP319" s="47"/>
      <c r="NQ319" s="47"/>
      <c r="NR319" s="47"/>
      <c r="NS319" s="47"/>
      <c r="NT319" s="47"/>
      <c r="NU319" s="47"/>
      <c r="NV319" s="47"/>
      <c r="NW319" s="47"/>
      <c r="NX319" s="47"/>
      <c r="NY319" s="47"/>
      <c r="NZ319" s="47"/>
      <c r="OA319" s="47"/>
      <c r="OB319" s="47"/>
      <c r="OC319" s="47"/>
      <c r="OD319" s="47"/>
      <c r="OE319" s="47"/>
      <c r="OF319" s="47"/>
      <c r="OG319" s="47"/>
      <c r="OH319" s="47"/>
      <c r="OI319" s="47"/>
      <c r="OJ319" s="47"/>
      <c r="OK319" s="47"/>
      <c r="OL319" s="47"/>
      <c r="OM319" s="47"/>
      <c r="ON319" s="47"/>
      <c r="OO319" s="47"/>
      <c r="OP319" s="47"/>
      <c r="OQ319" s="47"/>
      <c r="OR319" s="47"/>
      <c r="OS319" s="47"/>
      <c r="OT319" s="47"/>
      <c r="OU319" s="47"/>
      <c r="OV319" s="47"/>
      <c r="OW319" s="47"/>
      <c r="OX319" s="47"/>
      <c r="OY319" s="47"/>
      <c r="OZ319" s="47"/>
      <c r="PA319" s="47"/>
      <c r="PB319" s="47"/>
      <c r="PC319" s="47"/>
      <c r="PD319" s="47"/>
      <c r="PE319" s="47"/>
      <c r="PF319" s="47"/>
      <c r="PG319" s="47"/>
      <c r="PH319" s="47"/>
      <c r="PI319" s="47"/>
      <c r="PJ319" s="47"/>
      <c r="PK319" s="47"/>
      <c r="PL319" s="47"/>
      <c r="PM319" s="47"/>
      <c r="PN319" s="47"/>
      <c r="PO319" s="47"/>
      <c r="PP319" s="47"/>
      <c r="PQ319" s="47"/>
      <c r="PR319" s="47"/>
      <c r="PS319" s="47"/>
      <c r="PT319" s="47"/>
      <c r="PU319" s="47"/>
      <c r="PV319" s="47"/>
      <c r="PW319" s="47"/>
      <c r="PX319" s="47"/>
      <c r="PY319" s="47"/>
      <c r="PZ319" s="47"/>
      <c r="QA319" s="47"/>
      <c r="QB319" s="47"/>
      <c r="QC319" s="47"/>
      <c r="QD319" s="47"/>
      <c r="QE319" s="47"/>
      <c r="QF319" s="47"/>
      <c r="QG319" s="47"/>
      <c r="QH319" s="47"/>
      <c r="QI319" s="47"/>
      <c r="QJ319" s="47"/>
      <c r="QK319" s="47"/>
      <c r="QL319" s="47"/>
      <c r="QM319" s="47"/>
      <c r="QN319" s="47"/>
      <c r="QO319" s="47"/>
      <c r="QP319" s="47"/>
      <c r="QQ319" s="47"/>
      <c r="QR319" s="47"/>
      <c r="QS319" s="47"/>
      <c r="QT319" s="47"/>
      <c r="QU319" s="47"/>
      <c r="QV319" s="47"/>
      <c r="QW319" s="47"/>
      <c r="QX319" s="47"/>
      <c r="QY319" s="47"/>
      <c r="QZ319" s="47"/>
      <c r="RA319" s="47"/>
      <c r="RB319" s="47"/>
      <c r="RC319" s="47"/>
      <c r="RD319" s="47"/>
      <c r="RE319" s="47"/>
      <c r="RF319" s="47"/>
      <c r="RG319" s="47"/>
      <c r="RH319" s="47"/>
      <c r="RI319" s="47"/>
      <c r="RJ319" s="47"/>
      <c r="RK319" s="47"/>
      <c r="RL319" s="47"/>
      <c r="RM319" s="47"/>
      <c r="RN319" s="47"/>
      <c r="RO319" s="47"/>
      <c r="RP319" s="47"/>
      <c r="RQ319" s="47"/>
      <c r="RR319" s="47"/>
      <c r="RS319" s="47"/>
      <c r="RT319" s="47"/>
      <c r="RU319" s="47"/>
      <c r="RV319" s="47"/>
      <c r="RW319" s="47"/>
      <c r="RX319" s="47"/>
      <c r="RY319" s="47"/>
      <c r="RZ319" s="47"/>
      <c r="SA319" s="47"/>
      <c r="SB319" s="47"/>
      <c r="SC319" s="47"/>
      <c r="SD319" s="47"/>
      <c r="SE319" s="47"/>
      <c r="SF319" s="47"/>
      <c r="SG319" s="47"/>
      <c r="SH319" s="47"/>
      <c r="SI319" s="47"/>
      <c r="SJ319" s="47"/>
      <c r="SK319" s="47"/>
    </row>
    <row r="320" spans="1:505" ht="25.5" x14ac:dyDescent="0.25">
      <c r="A320" s="97" t="s">
        <v>101</v>
      </c>
      <c r="B320" s="160">
        <v>0</v>
      </c>
      <c r="C320" s="160">
        <v>0</v>
      </c>
      <c r="D320" s="160">
        <v>0</v>
      </c>
      <c r="E320" s="160">
        <v>0</v>
      </c>
      <c r="F320" s="160">
        <v>0</v>
      </c>
      <c r="G320" s="160">
        <v>0</v>
      </c>
      <c r="H320" s="160">
        <v>0</v>
      </c>
      <c r="I320" s="230" t="e">
        <f t="shared" si="103"/>
        <v>#DIV/0!</v>
      </c>
      <c r="J320" s="230" t="e">
        <f t="shared" si="104"/>
        <v>#DIV/0!</v>
      </c>
      <c r="K320" s="160">
        <v>0</v>
      </c>
      <c r="L320" s="160">
        <v>0</v>
      </c>
      <c r="M320" s="184">
        <v>0</v>
      </c>
      <c r="N320" s="230" t="e">
        <f t="shared" si="96"/>
        <v>#DIV/0!</v>
      </c>
    </row>
    <row r="321" spans="1:18" ht="76.5" x14ac:dyDescent="0.25">
      <c r="A321" s="97" t="s">
        <v>102</v>
      </c>
      <c r="B321" s="184">
        <f>B322+B328+B334+B341+B348+B354</f>
        <v>0</v>
      </c>
      <c r="C321" s="184">
        <f t="shared" ref="C321:H321" si="105">C322+C328+C334+C341+C348+C354</f>
        <v>0</v>
      </c>
      <c r="D321" s="184">
        <f t="shared" si="105"/>
        <v>0</v>
      </c>
      <c r="E321" s="184">
        <f t="shared" si="105"/>
        <v>0</v>
      </c>
      <c r="F321" s="184">
        <f t="shared" si="105"/>
        <v>0</v>
      </c>
      <c r="G321" s="184">
        <f t="shared" si="105"/>
        <v>0</v>
      </c>
      <c r="H321" s="184">
        <f t="shared" si="105"/>
        <v>0</v>
      </c>
      <c r="I321" s="96" t="e">
        <f t="shared" si="103"/>
        <v>#DIV/0!</v>
      </c>
      <c r="J321" s="230" t="e">
        <f t="shared" si="104"/>
        <v>#DIV/0!</v>
      </c>
      <c r="K321" s="184">
        <f t="shared" ref="K321" si="106">K322+K328+K334+K341+K348+K354</f>
        <v>0</v>
      </c>
      <c r="L321" s="184">
        <f t="shared" ref="L321" si="107">L322+L328+L334+L341+L348+L354</f>
        <v>0</v>
      </c>
      <c r="M321" s="184">
        <f t="shared" ref="M321" si="108">M322+M328+M334+M341+M348+M354</f>
        <v>0</v>
      </c>
      <c r="N321" s="96" t="e">
        <f t="shared" si="96"/>
        <v>#DIV/0!</v>
      </c>
    </row>
    <row r="322" spans="1:18" ht="15" x14ac:dyDescent="0.25">
      <c r="A322" s="208" t="s">
        <v>170</v>
      </c>
      <c r="B322" s="179"/>
      <c r="C322" s="179"/>
      <c r="D322" s="179"/>
      <c r="E322" s="179"/>
      <c r="F322" s="179"/>
      <c r="G322" s="179"/>
      <c r="H322" s="179"/>
      <c r="I322" s="253" t="e">
        <f t="shared" si="103"/>
        <v>#DIV/0!</v>
      </c>
      <c r="J322" s="232" t="e">
        <f t="shared" si="104"/>
        <v>#DIV/0!</v>
      </c>
      <c r="K322" s="179"/>
      <c r="L322" s="179"/>
      <c r="M322" s="179"/>
      <c r="N322" s="253" t="e">
        <f t="shared" si="96"/>
        <v>#DIV/0!</v>
      </c>
    </row>
    <row r="323" spans="1:18" ht="15" x14ac:dyDescent="0.25">
      <c r="A323" s="166" t="s">
        <v>92</v>
      </c>
      <c r="B323" s="167"/>
      <c r="C323" s="167"/>
      <c r="D323" s="167"/>
      <c r="E323" s="167"/>
      <c r="F323" s="168"/>
      <c r="G323" s="167"/>
      <c r="H323" s="167"/>
      <c r="I323" s="233" t="e">
        <f t="shared" si="103"/>
        <v>#DIV/0!</v>
      </c>
      <c r="J323" s="233" t="e">
        <f t="shared" si="104"/>
        <v>#DIV/0!</v>
      </c>
      <c r="K323" s="167"/>
      <c r="L323" s="167"/>
      <c r="M323" s="167"/>
      <c r="N323" s="233" t="e">
        <f t="shared" si="96"/>
        <v>#DIV/0!</v>
      </c>
    </row>
    <row r="324" spans="1:18" ht="25.5" x14ac:dyDescent="0.25">
      <c r="A324" s="88" t="s">
        <v>93</v>
      </c>
      <c r="B324" s="171"/>
      <c r="C324" s="171"/>
      <c r="D324" s="171"/>
      <c r="E324" s="171"/>
      <c r="F324" s="173"/>
      <c r="G324" s="171"/>
      <c r="H324" s="171"/>
      <c r="I324" s="234" t="e">
        <f t="shared" si="103"/>
        <v>#DIV/0!</v>
      </c>
      <c r="J324" s="234" t="e">
        <f t="shared" si="104"/>
        <v>#DIV/0!</v>
      </c>
      <c r="K324" s="171"/>
      <c r="L324" s="171"/>
      <c r="M324" s="171"/>
      <c r="N324" s="234" t="e">
        <f t="shared" si="96"/>
        <v>#DIV/0!</v>
      </c>
    </row>
    <row r="325" spans="1:18" ht="15" x14ac:dyDescent="0.25">
      <c r="A325" s="209" t="s">
        <v>58</v>
      </c>
      <c r="B325" s="174"/>
      <c r="C325" s="174"/>
      <c r="D325" s="174"/>
      <c r="E325" s="174"/>
      <c r="F325" s="175"/>
      <c r="G325" s="174"/>
      <c r="H325" s="174"/>
      <c r="I325" s="236" t="e">
        <f t="shared" si="103"/>
        <v>#DIV/0!</v>
      </c>
      <c r="J325" s="236" t="e">
        <f t="shared" si="104"/>
        <v>#DIV/0!</v>
      </c>
      <c r="K325" s="174"/>
      <c r="L325" s="174"/>
      <c r="M325" s="174"/>
      <c r="N325" s="236" t="e">
        <f t="shared" si="96"/>
        <v>#DIV/0!</v>
      </c>
    </row>
    <row r="326" spans="1:18" ht="15" x14ac:dyDescent="0.25">
      <c r="A326" s="210" t="s">
        <v>95</v>
      </c>
      <c r="B326" s="205"/>
      <c r="C326" s="205"/>
      <c r="D326" s="205"/>
      <c r="E326" s="205"/>
      <c r="F326" s="200"/>
      <c r="G326" s="205"/>
      <c r="H326" s="205"/>
      <c r="I326" s="239" t="e">
        <f t="shared" si="103"/>
        <v>#DIV/0!</v>
      </c>
      <c r="J326" s="239" t="e">
        <f t="shared" si="104"/>
        <v>#DIV/0!</v>
      </c>
      <c r="K326" s="205"/>
      <c r="L326" s="205"/>
      <c r="M326" s="205"/>
      <c r="N326" s="239" t="e">
        <f t="shared" si="96"/>
        <v>#DIV/0!</v>
      </c>
    </row>
    <row r="327" spans="1:18" ht="25.5" x14ac:dyDescent="0.25">
      <c r="A327" s="2" t="s">
        <v>161</v>
      </c>
      <c r="B327" s="160"/>
      <c r="C327" s="160"/>
      <c r="D327" s="160"/>
      <c r="E327" s="160"/>
      <c r="F327" s="184"/>
      <c r="G327" s="160"/>
      <c r="H327" s="160"/>
      <c r="I327" s="230" t="e">
        <f t="shared" si="103"/>
        <v>#DIV/0!</v>
      </c>
      <c r="J327" s="230" t="e">
        <f t="shared" si="104"/>
        <v>#DIV/0!</v>
      </c>
      <c r="K327" s="160"/>
      <c r="L327" s="160"/>
      <c r="M327" s="160"/>
      <c r="N327" s="230" t="e">
        <f t="shared" si="96"/>
        <v>#DIV/0!</v>
      </c>
    </row>
    <row r="328" spans="1:18" ht="15" x14ac:dyDescent="0.25">
      <c r="A328" s="208" t="s">
        <v>171</v>
      </c>
      <c r="B328" s="179"/>
      <c r="C328" s="179"/>
      <c r="D328" s="179"/>
      <c r="E328" s="179"/>
      <c r="F328" s="179"/>
      <c r="G328" s="179"/>
      <c r="H328" s="179"/>
      <c r="I328" s="253" t="e">
        <f t="shared" si="103"/>
        <v>#DIV/0!</v>
      </c>
      <c r="J328" s="232" t="e">
        <f t="shared" si="104"/>
        <v>#DIV/0!</v>
      </c>
      <c r="K328" s="179"/>
      <c r="L328" s="179"/>
      <c r="M328" s="179"/>
      <c r="N328" s="253" t="e">
        <f t="shared" si="96"/>
        <v>#DIV/0!</v>
      </c>
    </row>
    <row r="329" spans="1:18" ht="15" x14ac:dyDescent="0.25">
      <c r="A329" s="166" t="s">
        <v>92</v>
      </c>
      <c r="B329" s="167"/>
      <c r="C329" s="167"/>
      <c r="D329" s="167"/>
      <c r="E329" s="167"/>
      <c r="F329" s="167"/>
      <c r="G329" s="167"/>
      <c r="H329" s="167"/>
      <c r="I329" s="233" t="e">
        <f t="shared" si="103"/>
        <v>#DIV/0!</v>
      </c>
      <c r="J329" s="233" t="e">
        <f t="shared" si="104"/>
        <v>#DIV/0!</v>
      </c>
      <c r="K329" s="167"/>
      <c r="L329" s="167"/>
      <c r="M329" s="167"/>
      <c r="N329" s="233" t="e">
        <f t="shared" si="96"/>
        <v>#DIV/0!</v>
      </c>
    </row>
    <row r="330" spans="1:18" ht="25.5" x14ac:dyDescent="0.25">
      <c r="A330" s="88" t="s">
        <v>93</v>
      </c>
      <c r="B330" s="171"/>
      <c r="C330" s="171"/>
      <c r="D330" s="171"/>
      <c r="E330" s="171"/>
      <c r="F330" s="171"/>
      <c r="G330" s="171"/>
      <c r="H330" s="171"/>
      <c r="I330" s="234" t="e">
        <f t="shared" si="103"/>
        <v>#DIV/0!</v>
      </c>
      <c r="J330" s="234" t="e">
        <f t="shared" si="104"/>
        <v>#DIV/0!</v>
      </c>
      <c r="K330" s="171"/>
      <c r="L330" s="171"/>
      <c r="M330" s="171"/>
      <c r="N330" s="234" t="e">
        <f t="shared" si="96"/>
        <v>#DIV/0!</v>
      </c>
    </row>
    <row r="331" spans="1:18" ht="15" x14ac:dyDescent="0.25">
      <c r="A331" s="209" t="s">
        <v>58</v>
      </c>
      <c r="B331" s="174"/>
      <c r="C331" s="174"/>
      <c r="D331" s="174"/>
      <c r="E331" s="174"/>
      <c r="F331" s="174"/>
      <c r="G331" s="174"/>
      <c r="H331" s="174"/>
      <c r="I331" s="236" t="e">
        <f t="shared" si="103"/>
        <v>#DIV/0!</v>
      </c>
      <c r="J331" s="236" t="e">
        <f t="shared" si="104"/>
        <v>#DIV/0!</v>
      </c>
      <c r="K331" s="174"/>
      <c r="L331" s="174"/>
      <c r="M331" s="174"/>
      <c r="N331" s="236" t="e">
        <f t="shared" si="96"/>
        <v>#DIV/0!</v>
      </c>
    </row>
    <row r="332" spans="1:18" ht="15" x14ac:dyDescent="0.25">
      <c r="A332" s="210" t="s">
        <v>95</v>
      </c>
      <c r="B332" s="205"/>
      <c r="C332" s="205"/>
      <c r="D332" s="205"/>
      <c r="E332" s="205"/>
      <c r="F332" s="205"/>
      <c r="G332" s="205"/>
      <c r="H332" s="205"/>
      <c r="I332" s="239" t="e">
        <f t="shared" si="103"/>
        <v>#DIV/0!</v>
      </c>
      <c r="J332" s="239" t="e">
        <f t="shared" si="104"/>
        <v>#DIV/0!</v>
      </c>
      <c r="K332" s="205"/>
      <c r="L332" s="205"/>
      <c r="M332" s="205"/>
      <c r="N332" s="239" t="e">
        <f t="shared" ref="N332:N395" si="109">K332/H332</f>
        <v>#DIV/0!</v>
      </c>
    </row>
    <row r="333" spans="1:18" ht="25.5" x14ac:dyDescent="0.25">
      <c r="A333" s="2" t="s">
        <v>161</v>
      </c>
      <c r="B333" s="160"/>
      <c r="C333" s="160"/>
      <c r="D333" s="160"/>
      <c r="E333" s="160"/>
      <c r="F333" s="160"/>
      <c r="G333" s="160"/>
      <c r="H333" s="160"/>
      <c r="I333" s="230" t="e">
        <f t="shared" si="103"/>
        <v>#DIV/0!</v>
      </c>
      <c r="J333" s="230" t="e">
        <f t="shared" si="104"/>
        <v>#DIV/0!</v>
      </c>
      <c r="K333" s="160"/>
      <c r="L333" s="160"/>
      <c r="M333" s="160"/>
      <c r="N333" s="230" t="e">
        <f t="shared" si="109"/>
        <v>#DIV/0!</v>
      </c>
    </row>
    <row r="334" spans="1:18" ht="15" x14ac:dyDescent="0.25">
      <c r="A334" s="208" t="s">
        <v>91</v>
      </c>
      <c r="B334" s="179"/>
      <c r="C334" s="179"/>
      <c r="D334" s="179"/>
      <c r="E334" s="179"/>
      <c r="F334" s="179"/>
      <c r="G334" s="179"/>
      <c r="H334" s="179"/>
      <c r="I334" s="253" t="e">
        <f t="shared" si="103"/>
        <v>#DIV/0!</v>
      </c>
      <c r="J334" s="232" t="e">
        <f t="shared" si="104"/>
        <v>#DIV/0!</v>
      </c>
      <c r="K334" s="179"/>
      <c r="L334" s="179"/>
      <c r="M334" s="179"/>
      <c r="N334" s="253" t="e">
        <f t="shared" si="109"/>
        <v>#DIV/0!</v>
      </c>
      <c r="O334" s="56"/>
      <c r="P334" s="56"/>
      <c r="Q334" s="56"/>
      <c r="R334" s="56"/>
    </row>
    <row r="335" spans="1:18" ht="15" x14ac:dyDescent="0.25">
      <c r="A335" s="166" t="s">
        <v>92</v>
      </c>
      <c r="B335" s="167"/>
      <c r="C335" s="167"/>
      <c r="D335" s="167"/>
      <c r="E335" s="167"/>
      <c r="F335" s="167"/>
      <c r="G335" s="167"/>
      <c r="H335" s="167"/>
      <c r="I335" s="233" t="e">
        <f t="shared" si="103"/>
        <v>#DIV/0!</v>
      </c>
      <c r="J335" s="233" t="e">
        <f t="shared" si="104"/>
        <v>#DIV/0!</v>
      </c>
      <c r="K335" s="167"/>
      <c r="L335" s="167"/>
      <c r="M335" s="167"/>
      <c r="N335" s="233" t="e">
        <f t="shared" si="109"/>
        <v>#DIV/0!</v>
      </c>
    </row>
    <row r="336" spans="1:18" ht="25.5" x14ac:dyDescent="0.25">
      <c r="A336" s="88" t="s">
        <v>93</v>
      </c>
      <c r="B336" s="171"/>
      <c r="C336" s="171"/>
      <c r="D336" s="171"/>
      <c r="E336" s="171"/>
      <c r="F336" s="171"/>
      <c r="G336" s="171"/>
      <c r="H336" s="171"/>
      <c r="I336" s="234" t="e">
        <f t="shared" si="103"/>
        <v>#DIV/0!</v>
      </c>
      <c r="J336" s="234" t="e">
        <f t="shared" si="104"/>
        <v>#DIV/0!</v>
      </c>
      <c r="K336" s="171"/>
      <c r="L336" s="171"/>
      <c r="M336" s="171"/>
      <c r="N336" s="234" t="e">
        <f t="shared" si="109"/>
        <v>#DIV/0!</v>
      </c>
    </row>
    <row r="337" spans="1:18" s="56" customFormat="1" ht="15" x14ac:dyDescent="0.25">
      <c r="A337" s="90" t="s">
        <v>58</v>
      </c>
      <c r="B337" s="174"/>
      <c r="C337" s="174"/>
      <c r="D337" s="174"/>
      <c r="E337" s="174"/>
      <c r="F337" s="174"/>
      <c r="G337" s="174"/>
      <c r="H337" s="174"/>
      <c r="I337" s="236" t="e">
        <f t="shared" si="103"/>
        <v>#DIV/0!</v>
      </c>
      <c r="J337" s="236" t="e">
        <f t="shared" si="104"/>
        <v>#DIV/0!</v>
      </c>
      <c r="K337" s="174"/>
      <c r="L337" s="174"/>
      <c r="M337" s="174"/>
      <c r="N337" s="236" t="e">
        <f t="shared" si="109"/>
        <v>#DIV/0!</v>
      </c>
      <c r="O337" s="10"/>
      <c r="P337" s="10"/>
      <c r="Q337" s="10"/>
      <c r="R337" s="10"/>
    </row>
    <row r="338" spans="1:18" ht="15" x14ac:dyDescent="0.25">
      <c r="A338" s="193" t="s">
        <v>94</v>
      </c>
      <c r="B338" s="197"/>
      <c r="C338" s="197"/>
      <c r="D338" s="197"/>
      <c r="E338" s="197"/>
      <c r="F338" s="197"/>
      <c r="G338" s="197"/>
      <c r="H338" s="197"/>
      <c r="I338" s="238" t="e">
        <f t="shared" si="103"/>
        <v>#DIV/0!</v>
      </c>
      <c r="J338" s="238" t="e">
        <f t="shared" si="104"/>
        <v>#DIV/0!</v>
      </c>
      <c r="K338" s="197"/>
      <c r="L338" s="197"/>
      <c r="M338" s="197"/>
      <c r="N338" s="238" t="e">
        <f t="shared" si="109"/>
        <v>#DIV/0!</v>
      </c>
    </row>
    <row r="339" spans="1:18" ht="15" x14ac:dyDescent="0.25">
      <c r="A339" s="91" t="s">
        <v>95</v>
      </c>
      <c r="B339" s="205"/>
      <c r="C339" s="205"/>
      <c r="D339" s="205"/>
      <c r="E339" s="205"/>
      <c r="F339" s="205"/>
      <c r="G339" s="205"/>
      <c r="H339" s="205"/>
      <c r="I339" s="239" t="e">
        <f t="shared" si="103"/>
        <v>#DIV/0!</v>
      </c>
      <c r="J339" s="239" t="e">
        <f t="shared" si="104"/>
        <v>#DIV/0!</v>
      </c>
      <c r="K339" s="205"/>
      <c r="L339" s="205"/>
      <c r="M339" s="205"/>
      <c r="N339" s="239" t="e">
        <f t="shared" si="109"/>
        <v>#DIV/0!</v>
      </c>
    </row>
    <row r="340" spans="1:18" ht="25.5" x14ac:dyDescent="0.25">
      <c r="A340" s="2" t="s">
        <v>161</v>
      </c>
      <c r="B340" s="160"/>
      <c r="C340" s="160"/>
      <c r="D340" s="160"/>
      <c r="E340" s="160"/>
      <c r="F340" s="160"/>
      <c r="G340" s="160"/>
      <c r="H340" s="160"/>
      <c r="I340" s="230" t="e">
        <f t="shared" si="103"/>
        <v>#DIV/0!</v>
      </c>
      <c r="J340" s="230" t="e">
        <f t="shared" si="104"/>
        <v>#DIV/0!</v>
      </c>
      <c r="K340" s="160"/>
      <c r="L340" s="160"/>
      <c r="M340" s="160"/>
      <c r="N340" s="230" t="e">
        <f t="shared" si="109"/>
        <v>#DIV/0!</v>
      </c>
    </row>
    <row r="341" spans="1:18" ht="15" x14ac:dyDescent="0.25">
      <c r="A341" s="208" t="s">
        <v>96</v>
      </c>
      <c r="B341" s="179"/>
      <c r="C341" s="179"/>
      <c r="D341" s="179"/>
      <c r="E341" s="179"/>
      <c r="F341" s="179"/>
      <c r="G341" s="179"/>
      <c r="H341" s="179"/>
      <c r="I341" s="253" t="e">
        <f t="shared" si="103"/>
        <v>#DIV/0!</v>
      </c>
      <c r="J341" s="232" t="e">
        <f t="shared" si="104"/>
        <v>#DIV/0!</v>
      </c>
      <c r="K341" s="179"/>
      <c r="L341" s="179"/>
      <c r="M341" s="179"/>
      <c r="N341" s="253" t="e">
        <f t="shared" si="109"/>
        <v>#DIV/0!</v>
      </c>
    </row>
    <row r="342" spans="1:18" ht="15" x14ac:dyDescent="0.25">
      <c r="A342" s="166" t="s">
        <v>92</v>
      </c>
      <c r="B342" s="187"/>
      <c r="C342" s="187"/>
      <c r="D342" s="187"/>
      <c r="E342" s="187"/>
      <c r="F342" s="168"/>
      <c r="G342" s="187"/>
      <c r="H342" s="187"/>
      <c r="I342" s="247" t="e">
        <f t="shared" si="103"/>
        <v>#DIV/0!</v>
      </c>
      <c r="J342" s="233" t="e">
        <f t="shared" si="104"/>
        <v>#DIV/0!</v>
      </c>
      <c r="K342" s="187"/>
      <c r="L342" s="187"/>
      <c r="M342" s="168"/>
      <c r="N342" s="247" t="e">
        <f t="shared" si="109"/>
        <v>#DIV/0!</v>
      </c>
    </row>
    <row r="343" spans="1:18" ht="25.5" x14ac:dyDescent="0.25">
      <c r="A343" s="88" t="s">
        <v>93</v>
      </c>
      <c r="B343" s="189"/>
      <c r="C343" s="189"/>
      <c r="D343" s="190"/>
      <c r="E343" s="189"/>
      <c r="F343" s="173"/>
      <c r="G343" s="190"/>
      <c r="H343" s="190"/>
      <c r="I343" s="248" t="e">
        <f t="shared" si="103"/>
        <v>#DIV/0!</v>
      </c>
      <c r="J343" s="234" t="e">
        <f t="shared" si="104"/>
        <v>#DIV/0!</v>
      </c>
      <c r="K343" s="189"/>
      <c r="L343" s="189"/>
      <c r="M343" s="173"/>
      <c r="N343" s="234" t="e">
        <f t="shared" si="109"/>
        <v>#DIV/0!</v>
      </c>
    </row>
    <row r="344" spans="1:18" ht="15" x14ac:dyDescent="0.25">
      <c r="A344" s="90" t="s">
        <v>58</v>
      </c>
      <c r="B344" s="192"/>
      <c r="C344" s="192"/>
      <c r="D344" s="192"/>
      <c r="E344" s="192"/>
      <c r="F344" s="175"/>
      <c r="G344" s="192"/>
      <c r="H344" s="192"/>
      <c r="I344" s="249" t="e">
        <f t="shared" si="103"/>
        <v>#DIV/0!</v>
      </c>
      <c r="J344" s="236" t="e">
        <f t="shared" si="104"/>
        <v>#DIV/0!</v>
      </c>
      <c r="K344" s="192"/>
      <c r="L344" s="192"/>
      <c r="M344" s="175"/>
      <c r="N344" s="236" t="e">
        <f t="shared" si="109"/>
        <v>#DIV/0!</v>
      </c>
    </row>
    <row r="345" spans="1:18" ht="15" x14ac:dyDescent="0.25">
      <c r="A345" s="193" t="s">
        <v>94</v>
      </c>
      <c r="B345" s="211"/>
      <c r="C345" s="211"/>
      <c r="D345" s="195"/>
      <c r="E345" s="211"/>
      <c r="F345" s="196"/>
      <c r="G345" s="195"/>
      <c r="H345" s="195"/>
      <c r="I345" s="250" t="e">
        <f t="shared" si="103"/>
        <v>#DIV/0!</v>
      </c>
      <c r="J345" s="238" t="e">
        <f t="shared" si="104"/>
        <v>#DIV/0!</v>
      </c>
      <c r="K345" s="211"/>
      <c r="L345" s="211"/>
      <c r="M345" s="196"/>
      <c r="N345" s="238" t="e">
        <f t="shared" si="109"/>
        <v>#DIV/0!</v>
      </c>
    </row>
    <row r="346" spans="1:18" ht="15" x14ac:dyDescent="0.25">
      <c r="A346" s="91" t="s">
        <v>95</v>
      </c>
      <c r="B346" s="212"/>
      <c r="C346" s="212"/>
      <c r="D346" s="199"/>
      <c r="E346" s="212"/>
      <c r="F346" s="200"/>
      <c r="G346" s="199"/>
      <c r="H346" s="199"/>
      <c r="I346" s="251" t="e">
        <f t="shared" si="103"/>
        <v>#DIV/0!</v>
      </c>
      <c r="J346" s="239" t="e">
        <f t="shared" si="104"/>
        <v>#DIV/0!</v>
      </c>
      <c r="K346" s="212"/>
      <c r="L346" s="212"/>
      <c r="M346" s="200"/>
      <c r="N346" s="239" t="e">
        <f t="shared" si="109"/>
        <v>#DIV/0!</v>
      </c>
    </row>
    <row r="347" spans="1:18" ht="25.5" x14ac:dyDescent="0.25">
      <c r="A347" s="2" t="s">
        <v>161</v>
      </c>
      <c r="B347" s="160"/>
      <c r="C347" s="160"/>
      <c r="D347" s="160"/>
      <c r="E347" s="160"/>
      <c r="F347" s="184"/>
      <c r="G347" s="160"/>
      <c r="H347" s="160"/>
      <c r="I347" s="230" t="e">
        <f t="shared" si="103"/>
        <v>#DIV/0!</v>
      </c>
      <c r="J347" s="230" t="e">
        <f t="shared" si="104"/>
        <v>#DIV/0!</v>
      </c>
      <c r="K347" s="160"/>
      <c r="L347" s="160"/>
      <c r="M347" s="184"/>
      <c r="N347" s="230" t="e">
        <f t="shared" si="109"/>
        <v>#DIV/0!</v>
      </c>
    </row>
    <row r="348" spans="1:18" ht="15" x14ac:dyDescent="0.25">
      <c r="A348" s="208" t="s">
        <v>97</v>
      </c>
      <c r="B348" s="179"/>
      <c r="C348" s="179"/>
      <c r="D348" s="179"/>
      <c r="E348" s="179"/>
      <c r="F348" s="179"/>
      <c r="G348" s="179"/>
      <c r="H348" s="179"/>
      <c r="I348" s="253" t="e">
        <f t="shared" si="103"/>
        <v>#DIV/0!</v>
      </c>
      <c r="J348" s="232" t="e">
        <f t="shared" si="104"/>
        <v>#DIV/0!</v>
      </c>
      <c r="K348" s="179"/>
      <c r="L348" s="179"/>
      <c r="M348" s="179"/>
      <c r="N348" s="253" t="e">
        <f t="shared" si="109"/>
        <v>#DIV/0!</v>
      </c>
    </row>
    <row r="349" spans="1:18" ht="15" x14ac:dyDescent="0.25">
      <c r="A349" s="166" t="s">
        <v>92</v>
      </c>
      <c r="B349" s="167"/>
      <c r="C349" s="167"/>
      <c r="D349" s="167"/>
      <c r="E349" s="167"/>
      <c r="F349" s="167"/>
      <c r="G349" s="167"/>
      <c r="H349" s="167"/>
      <c r="I349" s="233" t="e">
        <f t="shared" si="103"/>
        <v>#DIV/0!</v>
      </c>
      <c r="J349" s="233" t="e">
        <f t="shared" si="104"/>
        <v>#DIV/0!</v>
      </c>
      <c r="K349" s="167"/>
      <c r="L349" s="167"/>
      <c r="M349" s="167"/>
      <c r="N349" s="233" t="e">
        <f t="shared" si="109"/>
        <v>#DIV/0!</v>
      </c>
    </row>
    <row r="350" spans="1:18" ht="25.5" x14ac:dyDescent="0.25">
      <c r="A350" s="88" t="s">
        <v>93</v>
      </c>
      <c r="B350" s="171"/>
      <c r="C350" s="171"/>
      <c r="D350" s="171"/>
      <c r="E350" s="171"/>
      <c r="F350" s="171"/>
      <c r="G350" s="171"/>
      <c r="H350" s="171"/>
      <c r="I350" s="234" t="e">
        <f t="shared" si="103"/>
        <v>#DIV/0!</v>
      </c>
      <c r="J350" s="234" t="e">
        <f t="shared" si="104"/>
        <v>#DIV/0!</v>
      </c>
      <c r="K350" s="171"/>
      <c r="L350" s="171"/>
      <c r="M350" s="171"/>
      <c r="N350" s="234" t="e">
        <f t="shared" si="109"/>
        <v>#DIV/0!</v>
      </c>
    </row>
    <row r="351" spans="1:18" ht="15" x14ac:dyDescent="0.25">
      <c r="A351" s="90" t="s">
        <v>58</v>
      </c>
      <c r="B351" s="174"/>
      <c r="C351" s="174"/>
      <c r="D351" s="174"/>
      <c r="E351" s="174"/>
      <c r="F351" s="174"/>
      <c r="G351" s="174"/>
      <c r="H351" s="174"/>
      <c r="I351" s="236" t="e">
        <f t="shared" si="103"/>
        <v>#DIV/0!</v>
      </c>
      <c r="J351" s="236" t="e">
        <f t="shared" si="104"/>
        <v>#DIV/0!</v>
      </c>
      <c r="K351" s="174"/>
      <c r="L351" s="174"/>
      <c r="M351" s="174"/>
      <c r="N351" s="236" t="e">
        <f t="shared" si="109"/>
        <v>#DIV/0!</v>
      </c>
    </row>
    <row r="352" spans="1:18" ht="15" x14ac:dyDescent="0.25">
      <c r="A352" s="91" t="s">
        <v>95</v>
      </c>
      <c r="B352" s="205"/>
      <c r="C352" s="205"/>
      <c r="D352" s="205"/>
      <c r="E352" s="205"/>
      <c r="F352" s="205"/>
      <c r="G352" s="205"/>
      <c r="H352" s="205"/>
      <c r="I352" s="239" t="e">
        <f t="shared" si="103"/>
        <v>#DIV/0!</v>
      </c>
      <c r="J352" s="239" t="e">
        <f t="shared" si="104"/>
        <v>#DIV/0!</v>
      </c>
      <c r="K352" s="205"/>
      <c r="L352" s="205"/>
      <c r="M352" s="205"/>
      <c r="N352" s="239" t="e">
        <f t="shared" si="109"/>
        <v>#DIV/0!</v>
      </c>
    </row>
    <row r="353" spans="1:14" ht="25.5" x14ac:dyDescent="0.25">
      <c r="A353" s="2" t="s">
        <v>161</v>
      </c>
      <c r="B353" s="160"/>
      <c r="C353" s="160"/>
      <c r="D353" s="160"/>
      <c r="E353" s="160"/>
      <c r="F353" s="160"/>
      <c r="G353" s="160"/>
      <c r="H353" s="160"/>
      <c r="I353" s="230" t="e">
        <f t="shared" si="103"/>
        <v>#DIV/0!</v>
      </c>
      <c r="J353" s="230" t="e">
        <f t="shared" si="104"/>
        <v>#DIV/0!</v>
      </c>
      <c r="K353" s="160"/>
      <c r="L353" s="160"/>
      <c r="M353" s="160"/>
      <c r="N353" s="230" t="e">
        <f t="shared" si="109"/>
        <v>#DIV/0!</v>
      </c>
    </row>
    <row r="354" spans="1:14" ht="15" x14ac:dyDescent="0.25">
      <c r="A354" s="208" t="s">
        <v>98</v>
      </c>
      <c r="B354" s="179"/>
      <c r="C354" s="179"/>
      <c r="D354" s="179"/>
      <c r="E354" s="179"/>
      <c r="F354" s="179"/>
      <c r="G354" s="179"/>
      <c r="H354" s="179"/>
      <c r="I354" s="253" t="e">
        <f t="shared" si="103"/>
        <v>#DIV/0!</v>
      </c>
      <c r="J354" s="232" t="e">
        <f t="shared" si="104"/>
        <v>#DIV/0!</v>
      </c>
      <c r="K354" s="179"/>
      <c r="L354" s="179"/>
      <c r="M354" s="179"/>
      <c r="N354" s="253" t="e">
        <f t="shared" si="109"/>
        <v>#DIV/0!</v>
      </c>
    </row>
    <row r="355" spans="1:14" ht="15" x14ac:dyDescent="0.25">
      <c r="A355" s="166" t="s">
        <v>92</v>
      </c>
      <c r="B355" s="167"/>
      <c r="C355" s="167"/>
      <c r="D355" s="167"/>
      <c r="E355" s="167"/>
      <c r="F355" s="167"/>
      <c r="G355" s="167"/>
      <c r="H355" s="167"/>
      <c r="I355" s="233" t="e">
        <f t="shared" si="103"/>
        <v>#DIV/0!</v>
      </c>
      <c r="J355" s="233" t="e">
        <f t="shared" si="104"/>
        <v>#DIV/0!</v>
      </c>
      <c r="K355" s="167"/>
      <c r="L355" s="167"/>
      <c r="M355" s="167"/>
      <c r="N355" s="233" t="e">
        <f t="shared" si="109"/>
        <v>#DIV/0!</v>
      </c>
    </row>
    <row r="356" spans="1:14" ht="25.5" x14ac:dyDescent="0.25">
      <c r="A356" s="88" t="s">
        <v>93</v>
      </c>
      <c r="B356" s="171"/>
      <c r="C356" s="171"/>
      <c r="D356" s="171"/>
      <c r="E356" s="171"/>
      <c r="F356" s="171"/>
      <c r="G356" s="171"/>
      <c r="H356" s="171"/>
      <c r="I356" s="234" t="e">
        <f t="shared" si="103"/>
        <v>#DIV/0!</v>
      </c>
      <c r="J356" s="234" t="e">
        <f t="shared" si="104"/>
        <v>#DIV/0!</v>
      </c>
      <c r="K356" s="171"/>
      <c r="L356" s="171"/>
      <c r="M356" s="171"/>
      <c r="N356" s="234" t="e">
        <f t="shared" si="109"/>
        <v>#DIV/0!</v>
      </c>
    </row>
    <row r="357" spans="1:14" ht="15" x14ac:dyDescent="0.25">
      <c r="A357" s="90" t="s">
        <v>58</v>
      </c>
      <c r="B357" s="174"/>
      <c r="C357" s="174"/>
      <c r="D357" s="174"/>
      <c r="E357" s="174"/>
      <c r="F357" s="174"/>
      <c r="G357" s="174"/>
      <c r="H357" s="174"/>
      <c r="I357" s="236" t="e">
        <f t="shared" si="103"/>
        <v>#DIV/0!</v>
      </c>
      <c r="J357" s="236" t="e">
        <f t="shared" si="104"/>
        <v>#DIV/0!</v>
      </c>
      <c r="K357" s="174"/>
      <c r="L357" s="174"/>
      <c r="M357" s="174"/>
      <c r="N357" s="236" t="e">
        <f t="shared" si="109"/>
        <v>#DIV/0!</v>
      </c>
    </row>
    <row r="358" spans="1:14" ht="15" x14ac:dyDescent="0.25">
      <c r="A358" s="91" t="s">
        <v>95</v>
      </c>
      <c r="B358" s="205"/>
      <c r="C358" s="205"/>
      <c r="D358" s="205"/>
      <c r="E358" s="205"/>
      <c r="F358" s="205"/>
      <c r="G358" s="205"/>
      <c r="H358" s="205"/>
      <c r="I358" s="239" t="e">
        <f t="shared" si="103"/>
        <v>#DIV/0!</v>
      </c>
      <c r="J358" s="239" t="e">
        <f t="shared" si="104"/>
        <v>#DIV/0!</v>
      </c>
      <c r="K358" s="205"/>
      <c r="L358" s="205"/>
      <c r="M358" s="205"/>
      <c r="N358" s="239" t="e">
        <f t="shared" si="109"/>
        <v>#DIV/0!</v>
      </c>
    </row>
    <row r="359" spans="1:14" ht="25.5" x14ac:dyDescent="0.25">
      <c r="A359" s="2" t="s">
        <v>161</v>
      </c>
      <c r="B359" s="160"/>
      <c r="C359" s="160"/>
      <c r="D359" s="160"/>
      <c r="E359" s="160"/>
      <c r="F359" s="160"/>
      <c r="G359" s="160"/>
      <c r="H359" s="160"/>
      <c r="I359" s="230" t="e">
        <f t="shared" si="103"/>
        <v>#DIV/0!</v>
      </c>
      <c r="J359" s="230" t="e">
        <f t="shared" si="104"/>
        <v>#DIV/0!</v>
      </c>
      <c r="K359" s="160"/>
      <c r="L359" s="160"/>
      <c r="M359" s="160"/>
      <c r="N359" s="230" t="e">
        <f t="shared" si="109"/>
        <v>#DIV/0!</v>
      </c>
    </row>
    <row r="360" spans="1:14" ht="25.5" x14ac:dyDescent="0.25">
      <c r="A360" s="3" t="s">
        <v>103</v>
      </c>
      <c r="B360" s="169">
        <f>SUM(B362:B364)</f>
        <v>0</v>
      </c>
      <c r="C360" s="169">
        <f t="shared" ref="C360:H360" si="110">SUM(C362:C364)</f>
        <v>0</v>
      </c>
      <c r="D360" s="169">
        <f t="shared" si="110"/>
        <v>0</v>
      </c>
      <c r="E360" s="169">
        <f t="shared" si="110"/>
        <v>0</v>
      </c>
      <c r="F360" s="169">
        <f t="shared" si="110"/>
        <v>0</v>
      </c>
      <c r="G360" s="169">
        <f t="shared" si="110"/>
        <v>0</v>
      </c>
      <c r="H360" s="169">
        <f t="shared" si="110"/>
        <v>0</v>
      </c>
      <c r="I360" s="243" t="e">
        <f t="shared" si="103"/>
        <v>#DIV/0!</v>
      </c>
      <c r="J360" s="230" t="e">
        <f t="shared" si="104"/>
        <v>#DIV/0!</v>
      </c>
      <c r="K360" s="169">
        <f t="shared" ref="K360:M360" si="111">SUM(K362:K364)</f>
        <v>0</v>
      </c>
      <c r="L360" s="169">
        <f t="shared" si="111"/>
        <v>0</v>
      </c>
      <c r="M360" s="169">
        <f t="shared" si="111"/>
        <v>0</v>
      </c>
      <c r="N360" s="243" t="e">
        <f t="shared" si="109"/>
        <v>#DIV/0!</v>
      </c>
    </row>
    <row r="361" spans="1:14" ht="38.25" x14ac:dyDescent="0.25">
      <c r="A361" s="84" t="s">
        <v>100</v>
      </c>
      <c r="B361" s="160"/>
      <c r="C361" s="160"/>
      <c r="D361" s="160"/>
      <c r="E361" s="157"/>
      <c r="F361" s="184"/>
      <c r="G361" s="170"/>
      <c r="H361" s="170"/>
      <c r="I361" s="230" t="e">
        <f t="shared" si="103"/>
        <v>#DIV/0!</v>
      </c>
      <c r="J361" s="230" t="e">
        <f t="shared" si="104"/>
        <v>#DIV/0!</v>
      </c>
      <c r="K361" s="162"/>
      <c r="L361" s="162"/>
      <c r="M361" s="184"/>
      <c r="N361" s="230" t="e">
        <f t="shared" si="109"/>
        <v>#DIV/0!</v>
      </c>
    </row>
    <row r="362" spans="1:14" ht="15" x14ac:dyDescent="0.25">
      <c r="A362" s="58"/>
      <c r="B362" s="160"/>
      <c r="C362" s="160"/>
      <c r="D362" s="160"/>
      <c r="E362" s="160"/>
      <c r="F362" s="184"/>
      <c r="G362" s="160"/>
      <c r="H362" s="160"/>
      <c r="I362" s="230" t="e">
        <f t="shared" si="103"/>
        <v>#DIV/0!</v>
      </c>
      <c r="J362" s="230" t="e">
        <f t="shared" si="104"/>
        <v>#DIV/0!</v>
      </c>
      <c r="K362" s="160"/>
      <c r="L362" s="160"/>
      <c r="M362" s="184"/>
      <c r="N362" s="230" t="e">
        <f t="shared" si="109"/>
        <v>#DIV/0!</v>
      </c>
    </row>
    <row r="363" spans="1:14" ht="15" x14ac:dyDescent="0.25">
      <c r="A363" s="58"/>
      <c r="B363" s="160"/>
      <c r="C363" s="160"/>
      <c r="D363" s="160"/>
      <c r="E363" s="160"/>
      <c r="F363" s="184"/>
      <c r="G363" s="160"/>
      <c r="H363" s="160"/>
      <c r="I363" s="230" t="e">
        <f t="shared" si="103"/>
        <v>#DIV/0!</v>
      </c>
      <c r="J363" s="230" t="e">
        <f t="shared" si="104"/>
        <v>#DIV/0!</v>
      </c>
      <c r="K363" s="160"/>
      <c r="L363" s="160"/>
      <c r="M363" s="184"/>
      <c r="N363" s="230" t="e">
        <f t="shared" si="109"/>
        <v>#DIV/0!</v>
      </c>
    </row>
    <row r="364" spans="1:14" ht="15" x14ac:dyDescent="0.25">
      <c r="A364" s="58"/>
      <c r="B364" s="160"/>
      <c r="C364" s="160"/>
      <c r="D364" s="160"/>
      <c r="E364" s="160"/>
      <c r="F364" s="184"/>
      <c r="G364" s="170"/>
      <c r="H364" s="170"/>
      <c r="I364" s="230" t="e">
        <f t="shared" si="103"/>
        <v>#DIV/0!</v>
      </c>
      <c r="J364" s="230" t="e">
        <f t="shared" si="104"/>
        <v>#DIV/0!</v>
      </c>
      <c r="K364" s="160"/>
      <c r="L364" s="160"/>
      <c r="M364" s="184"/>
      <c r="N364" s="235" t="e">
        <f t="shared" si="109"/>
        <v>#DIV/0!</v>
      </c>
    </row>
    <row r="365" spans="1:14" ht="25.5" x14ac:dyDescent="0.25">
      <c r="A365" s="2" t="s">
        <v>161</v>
      </c>
      <c r="B365" s="160"/>
      <c r="C365" s="160"/>
      <c r="D365" s="160"/>
      <c r="E365" s="160"/>
      <c r="F365" s="184"/>
      <c r="G365" s="160"/>
      <c r="H365" s="160"/>
      <c r="I365" s="230" t="e">
        <f t="shared" si="103"/>
        <v>#DIV/0!</v>
      </c>
      <c r="J365" s="230" t="e">
        <f t="shared" si="104"/>
        <v>#DIV/0!</v>
      </c>
      <c r="K365" s="160"/>
      <c r="L365" s="160"/>
      <c r="M365" s="184"/>
      <c r="N365" s="230" t="e">
        <f t="shared" si="109"/>
        <v>#DIV/0!</v>
      </c>
    </row>
    <row r="366" spans="1:14" ht="51" x14ac:dyDescent="0.25">
      <c r="A366" s="3" t="s">
        <v>104</v>
      </c>
      <c r="B366" s="160">
        <f t="shared" ref="B366:H366" si="112">SUM(B368:B370)</f>
        <v>0</v>
      </c>
      <c r="C366" s="160">
        <f t="shared" si="112"/>
        <v>0</v>
      </c>
      <c r="D366" s="160">
        <f t="shared" si="112"/>
        <v>0</v>
      </c>
      <c r="E366" s="160">
        <f t="shared" si="112"/>
        <v>0</v>
      </c>
      <c r="F366" s="160">
        <f t="shared" si="112"/>
        <v>0</v>
      </c>
      <c r="G366" s="160">
        <f t="shared" si="112"/>
        <v>0</v>
      </c>
      <c r="H366" s="160">
        <f t="shared" si="112"/>
        <v>0</v>
      </c>
      <c r="I366" s="243" t="e">
        <f t="shared" si="103"/>
        <v>#DIV/0!</v>
      </c>
      <c r="J366" s="230" t="e">
        <f t="shared" si="104"/>
        <v>#DIV/0!</v>
      </c>
      <c r="K366" s="160">
        <f>SUM(K368:K370)</f>
        <v>0</v>
      </c>
      <c r="L366" s="160">
        <f>SUM(L368:L370)</f>
        <v>0</v>
      </c>
      <c r="M366" s="160">
        <f>SUM(M368:M370)</f>
        <v>0</v>
      </c>
      <c r="N366" s="243" t="e">
        <f t="shared" si="109"/>
        <v>#DIV/0!</v>
      </c>
    </row>
    <row r="367" spans="1:14" ht="25.5" x14ac:dyDescent="0.25">
      <c r="A367" s="84" t="s">
        <v>105</v>
      </c>
      <c r="B367" s="160"/>
      <c r="C367" s="160"/>
      <c r="D367" s="160"/>
      <c r="E367" s="160"/>
      <c r="F367" s="160"/>
      <c r="G367" s="160"/>
      <c r="H367" s="160"/>
      <c r="I367" s="230" t="e">
        <f t="shared" si="103"/>
        <v>#DIV/0!</v>
      </c>
      <c r="J367" s="230" t="e">
        <f t="shared" si="104"/>
        <v>#DIV/0!</v>
      </c>
      <c r="K367" s="160"/>
      <c r="L367" s="160"/>
      <c r="M367" s="160"/>
      <c r="N367" s="230" t="e">
        <f t="shared" si="109"/>
        <v>#DIV/0!</v>
      </c>
    </row>
    <row r="368" spans="1:14" ht="15" x14ac:dyDescent="0.25">
      <c r="A368" s="3"/>
      <c r="B368" s="160"/>
      <c r="C368" s="160"/>
      <c r="D368" s="160"/>
      <c r="E368" s="160"/>
      <c r="F368" s="160"/>
      <c r="G368" s="160"/>
      <c r="H368" s="160"/>
      <c r="I368" s="230" t="e">
        <f t="shared" si="103"/>
        <v>#DIV/0!</v>
      </c>
      <c r="J368" s="230" t="e">
        <f t="shared" si="104"/>
        <v>#DIV/0!</v>
      </c>
      <c r="K368" s="160"/>
      <c r="L368" s="160"/>
      <c r="M368" s="160"/>
      <c r="N368" s="230" t="e">
        <f t="shared" si="109"/>
        <v>#DIV/0!</v>
      </c>
    </row>
    <row r="369" spans="1:14" ht="15" x14ac:dyDescent="0.25">
      <c r="A369" s="3"/>
      <c r="B369" s="160"/>
      <c r="C369" s="160"/>
      <c r="D369" s="160"/>
      <c r="E369" s="160"/>
      <c r="F369" s="160"/>
      <c r="G369" s="160"/>
      <c r="H369" s="160"/>
      <c r="I369" s="230" t="e">
        <f t="shared" si="103"/>
        <v>#DIV/0!</v>
      </c>
      <c r="J369" s="230" t="e">
        <f t="shared" si="104"/>
        <v>#DIV/0!</v>
      </c>
      <c r="K369" s="160"/>
      <c r="L369" s="160"/>
      <c r="M369" s="160"/>
      <c r="N369" s="230" t="e">
        <f t="shared" si="109"/>
        <v>#DIV/0!</v>
      </c>
    </row>
    <row r="370" spans="1:14" ht="15" x14ac:dyDescent="0.25">
      <c r="A370" s="3"/>
      <c r="B370" s="160"/>
      <c r="C370" s="160"/>
      <c r="D370" s="160"/>
      <c r="E370" s="160"/>
      <c r="F370" s="160"/>
      <c r="G370" s="160"/>
      <c r="H370" s="160"/>
      <c r="I370" s="230" t="e">
        <f t="shared" si="103"/>
        <v>#DIV/0!</v>
      </c>
      <c r="J370" s="230" t="e">
        <f t="shared" si="104"/>
        <v>#DIV/0!</v>
      </c>
      <c r="K370" s="160"/>
      <c r="L370" s="160"/>
      <c r="M370" s="160"/>
      <c r="N370" s="230" t="e">
        <f t="shared" si="109"/>
        <v>#DIV/0!</v>
      </c>
    </row>
    <row r="371" spans="1:14" ht="25.5" x14ac:dyDescent="0.25">
      <c r="A371" s="3" t="s">
        <v>106</v>
      </c>
      <c r="B371" s="160"/>
      <c r="C371" s="160"/>
      <c r="D371" s="160"/>
      <c r="E371" s="160"/>
      <c r="F371" s="160"/>
      <c r="G371" s="160"/>
      <c r="H371" s="160"/>
      <c r="I371" s="230" t="e">
        <f t="shared" si="103"/>
        <v>#DIV/0!</v>
      </c>
      <c r="J371" s="230" t="e">
        <f t="shared" si="104"/>
        <v>#DIV/0!</v>
      </c>
      <c r="K371" s="160"/>
      <c r="L371" s="160"/>
      <c r="M371" s="160"/>
      <c r="N371" s="230" t="e">
        <f t="shared" si="109"/>
        <v>#DIV/0!</v>
      </c>
    </row>
    <row r="372" spans="1:14" ht="63.75" x14ac:dyDescent="0.25">
      <c r="A372" s="166" t="s">
        <v>107</v>
      </c>
      <c r="B372" s="168">
        <f t="shared" ref="B372:H372" si="113">B374+B375+B376</f>
        <v>0</v>
      </c>
      <c r="C372" s="168">
        <f t="shared" si="113"/>
        <v>0</v>
      </c>
      <c r="D372" s="168">
        <f t="shared" si="113"/>
        <v>0</v>
      </c>
      <c r="E372" s="168">
        <f t="shared" si="113"/>
        <v>0</v>
      </c>
      <c r="F372" s="168">
        <f t="shared" si="113"/>
        <v>0</v>
      </c>
      <c r="G372" s="168">
        <f t="shared" si="113"/>
        <v>0</v>
      </c>
      <c r="H372" s="168">
        <f t="shared" si="113"/>
        <v>0</v>
      </c>
      <c r="I372" s="245" t="e">
        <f t="shared" ref="I372:I404" si="114">F372/E372</f>
        <v>#DIV/0!</v>
      </c>
      <c r="J372" s="233" t="e">
        <f t="shared" ref="J372:J404" si="115">H372/B372</f>
        <v>#DIV/0!</v>
      </c>
      <c r="K372" s="168">
        <f>K374+K375+K376</f>
        <v>0</v>
      </c>
      <c r="L372" s="168">
        <f>L374+L375+L376</f>
        <v>0</v>
      </c>
      <c r="M372" s="168">
        <f>M374+M375+M376</f>
        <v>0</v>
      </c>
      <c r="N372" s="245" t="e">
        <f t="shared" si="109"/>
        <v>#DIV/0!</v>
      </c>
    </row>
    <row r="373" spans="1:14" ht="25.5" x14ac:dyDescent="0.25">
      <c r="A373" s="103" t="s">
        <v>108</v>
      </c>
      <c r="B373" s="160"/>
      <c r="C373" s="160"/>
      <c r="D373" s="160"/>
      <c r="E373" s="157"/>
      <c r="F373" s="184"/>
      <c r="G373" s="160"/>
      <c r="H373" s="160"/>
      <c r="I373" s="230" t="e">
        <f t="shared" si="114"/>
        <v>#DIV/0!</v>
      </c>
      <c r="J373" s="230" t="e">
        <f t="shared" si="115"/>
        <v>#DIV/0!</v>
      </c>
      <c r="K373" s="162"/>
      <c r="L373" s="162"/>
      <c r="M373" s="184"/>
      <c r="N373" s="230" t="e">
        <f t="shared" si="109"/>
        <v>#DIV/0!</v>
      </c>
    </row>
    <row r="374" spans="1:14" ht="15" x14ac:dyDescent="0.25">
      <c r="A374" s="3"/>
      <c r="B374" s="160"/>
      <c r="C374" s="160"/>
      <c r="D374" s="160"/>
      <c r="E374" s="160"/>
      <c r="F374" s="160"/>
      <c r="G374" s="160"/>
      <c r="H374" s="160"/>
      <c r="I374" s="230" t="e">
        <f t="shared" si="114"/>
        <v>#DIV/0!</v>
      </c>
      <c r="J374" s="230" t="e">
        <f t="shared" si="115"/>
        <v>#DIV/0!</v>
      </c>
      <c r="K374" s="160"/>
      <c r="L374" s="160"/>
      <c r="M374" s="184"/>
      <c r="N374" s="230" t="e">
        <f t="shared" si="109"/>
        <v>#DIV/0!</v>
      </c>
    </row>
    <row r="375" spans="1:14" ht="15" x14ac:dyDescent="0.25">
      <c r="A375" s="3"/>
      <c r="B375" s="160"/>
      <c r="C375" s="160"/>
      <c r="D375" s="160"/>
      <c r="E375" s="160"/>
      <c r="F375" s="160"/>
      <c r="G375" s="160"/>
      <c r="H375" s="160"/>
      <c r="I375" s="230" t="e">
        <f t="shared" si="114"/>
        <v>#DIV/0!</v>
      </c>
      <c r="J375" s="230" t="e">
        <f t="shared" si="115"/>
        <v>#DIV/0!</v>
      </c>
      <c r="K375" s="160"/>
      <c r="L375" s="160"/>
      <c r="M375" s="184"/>
      <c r="N375" s="230" t="e">
        <f t="shared" si="109"/>
        <v>#DIV/0!</v>
      </c>
    </row>
    <row r="376" spans="1:14" ht="15" x14ac:dyDescent="0.25">
      <c r="A376" s="3"/>
      <c r="B376" s="160"/>
      <c r="C376" s="160"/>
      <c r="D376" s="160"/>
      <c r="E376" s="160"/>
      <c r="F376" s="160"/>
      <c r="G376" s="160"/>
      <c r="H376" s="160"/>
      <c r="I376" s="230" t="e">
        <f t="shared" si="114"/>
        <v>#DIV/0!</v>
      </c>
      <c r="J376" s="230" t="e">
        <f t="shared" si="115"/>
        <v>#DIV/0!</v>
      </c>
      <c r="K376" s="160"/>
      <c r="L376" s="160"/>
      <c r="M376" s="184"/>
      <c r="N376" s="230" t="e">
        <f t="shared" si="109"/>
        <v>#DIV/0!</v>
      </c>
    </row>
    <row r="377" spans="1:14" ht="25.5" x14ac:dyDescent="0.25">
      <c r="A377" s="2" t="s">
        <v>161</v>
      </c>
      <c r="B377" s="170"/>
      <c r="C377" s="170"/>
      <c r="D377" s="170"/>
      <c r="E377" s="157"/>
      <c r="F377" s="184"/>
      <c r="G377" s="170"/>
      <c r="H377" s="170"/>
      <c r="I377" s="235" t="e">
        <f t="shared" si="114"/>
        <v>#DIV/0!</v>
      </c>
      <c r="J377" s="230" t="e">
        <f t="shared" si="115"/>
        <v>#DIV/0!</v>
      </c>
      <c r="K377" s="160"/>
      <c r="L377" s="160"/>
      <c r="M377" s="184"/>
      <c r="N377" s="230" t="e">
        <f t="shared" si="109"/>
        <v>#DIV/0!</v>
      </c>
    </row>
    <row r="378" spans="1:14" ht="15" x14ac:dyDescent="0.25">
      <c r="A378" s="3"/>
      <c r="B378" s="160"/>
      <c r="C378" s="160"/>
      <c r="D378" s="160"/>
      <c r="E378" s="157"/>
      <c r="F378" s="184"/>
      <c r="G378" s="160"/>
      <c r="H378" s="160"/>
      <c r="I378" s="230" t="e">
        <f t="shared" si="114"/>
        <v>#DIV/0!</v>
      </c>
      <c r="J378" s="230" t="e">
        <f t="shared" si="115"/>
        <v>#DIV/0!</v>
      </c>
      <c r="K378" s="160"/>
      <c r="L378" s="160"/>
      <c r="M378" s="184"/>
      <c r="N378" s="230" t="e">
        <f t="shared" si="109"/>
        <v>#DIV/0!</v>
      </c>
    </row>
    <row r="379" spans="1:14" ht="15" x14ac:dyDescent="0.25">
      <c r="A379" s="2"/>
      <c r="B379" s="160"/>
      <c r="C379" s="160"/>
      <c r="D379" s="160"/>
      <c r="E379" s="157"/>
      <c r="F379" s="184"/>
      <c r="G379" s="160"/>
      <c r="H379" s="160"/>
      <c r="I379" s="230" t="e">
        <f t="shared" si="114"/>
        <v>#DIV/0!</v>
      </c>
      <c r="J379" s="230" t="e">
        <f t="shared" si="115"/>
        <v>#DIV/0!</v>
      </c>
      <c r="K379" s="160"/>
      <c r="L379" s="160"/>
      <c r="M379" s="184"/>
      <c r="N379" s="230" t="e">
        <f t="shared" si="109"/>
        <v>#DIV/0!</v>
      </c>
    </row>
    <row r="380" spans="1:14" ht="15" x14ac:dyDescent="0.25">
      <c r="A380" s="3"/>
      <c r="B380" s="160"/>
      <c r="C380" s="160"/>
      <c r="D380" s="160"/>
      <c r="E380" s="157"/>
      <c r="F380" s="184"/>
      <c r="G380" s="160"/>
      <c r="H380" s="160"/>
      <c r="I380" s="230" t="e">
        <f t="shared" si="114"/>
        <v>#DIV/0!</v>
      </c>
      <c r="J380" s="230" t="e">
        <f t="shared" si="115"/>
        <v>#DIV/0!</v>
      </c>
      <c r="K380" s="160"/>
      <c r="L380" s="160"/>
      <c r="M380" s="184"/>
      <c r="N380" s="230" t="e">
        <f t="shared" si="109"/>
        <v>#DIV/0!</v>
      </c>
    </row>
    <row r="381" spans="1:14" ht="127.5" x14ac:dyDescent="0.25">
      <c r="A381" s="3" t="s">
        <v>109</v>
      </c>
      <c r="B381" s="160"/>
      <c r="C381" s="160"/>
      <c r="D381" s="160"/>
      <c r="E381" s="160"/>
      <c r="F381" s="160"/>
      <c r="G381" s="160"/>
      <c r="H381" s="160"/>
      <c r="I381" s="230" t="e">
        <f t="shared" si="114"/>
        <v>#DIV/0!</v>
      </c>
      <c r="J381" s="230" t="e">
        <f t="shared" si="115"/>
        <v>#DIV/0!</v>
      </c>
      <c r="K381" s="160"/>
      <c r="L381" s="160"/>
      <c r="M381" s="160"/>
      <c r="N381" s="230" t="e">
        <f t="shared" si="109"/>
        <v>#DIV/0!</v>
      </c>
    </row>
    <row r="382" spans="1:14" ht="15" x14ac:dyDescent="0.25">
      <c r="A382" s="2" t="s">
        <v>162</v>
      </c>
      <c r="B382" s="160"/>
      <c r="C382" s="160"/>
      <c r="D382" s="160"/>
      <c r="E382" s="160"/>
      <c r="F382" s="160"/>
      <c r="G382" s="160"/>
      <c r="H382" s="160"/>
      <c r="I382" s="230" t="e">
        <f t="shared" si="114"/>
        <v>#DIV/0!</v>
      </c>
      <c r="J382" s="230" t="e">
        <f t="shared" si="115"/>
        <v>#DIV/0!</v>
      </c>
      <c r="K382" s="160"/>
      <c r="L382" s="160"/>
      <c r="M382" s="160"/>
      <c r="N382" s="230" t="e">
        <f t="shared" si="109"/>
        <v>#DIV/0!</v>
      </c>
    </row>
    <row r="383" spans="1:14" ht="15" x14ac:dyDescent="0.25">
      <c r="A383" s="3"/>
      <c r="B383" s="160"/>
      <c r="C383" s="160"/>
      <c r="D383" s="160"/>
      <c r="E383" s="160"/>
      <c r="F383" s="160"/>
      <c r="G383" s="160"/>
      <c r="H383" s="160"/>
      <c r="I383" s="230" t="e">
        <f t="shared" si="114"/>
        <v>#DIV/0!</v>
      </c>
      <c r="J383" s="230" t="e">
        <f t="shared" si="115"/>
        <v>#DIV/0!</v>
      </c>
      <c r="K383" s="160"/>
      <c r="L383" s="160"/>
      <c r="M383" s="160"/>
      <c r="N383" s="230" t="e">
        <f t="shared" si="109"/>
        <v>#DIV/0!</v>
      </c>
    </row>
    <row r="384" spans="1:14" ht="25.5" x14ac:dyDescent="0.25">
      <c r="A384" s="3" t="s">
        <v>110</v>
      </c>
      <c r="B384" s="160"/>
      <c r="C384" s="160"/>
      <c r="D384" s="160"/>
      <c r="E384" s="160"/>
      <c r="F384" s="160"/>
      <c r="G384" s="160"/>
      <c r="H384" s="160"/>
      <c r="I384" s="230" t="e">
        <f t="shared" si="114"/>
        <v>#DIV/0!</v>
      </c>
      <c r="J384" s="230" t="e">
        <f t="shared" si="115"/>
        <v>#DIV/0!</v>
      </c>
      <c r="K384" s="160"/>
      <c r="L384" s="160"/>
      <c r="M384" s="160"/>
      <c r="N384" s="230" t="e">
        <f t="shared" si="109"/>
        <v>#DIV/0!</v>
      </c>
    </row>
    <row r="385" spans="1:14" ht="25.5" x14ac:dyDescent="0.25">
      <c r="A385" s="104" t="s">
        <v>111</v>
      </c>
      <c r="B385" s="205"/>
      <c r="C385" s="205"/>
      <c r="D385" s="205"/>
      <c r="E385" s="205"/>
      <c r="F385" s="205"/>
      <c r="G385" s="205"/>
      <c r="H385" s="205"/>
      <c r="I385" s="239" t="e">
        <f t="shared" si="114"/>
        <v>#DIV/0!</v>
      </c>
      <c r="J385" s="239" t="e">
        <f t="shared" si="115"/>
        <v>#DIV/0!</v>
      </c>
      <c r="K385" s="205"/>
      <c r="L385" s="205"/>
      <c r="M385" s="205"/>
      <c r="N385" s="239" t="e">
        <f t="shared" si="109"/>
        <v>#DIV/0!</v>
      </c>
    </row>
    <row r="386" spans="1:14" ht="15" x14ac:dyDescent="0.25">
      <c r="A386" s="104" t="s">
        <v>112</v>
      </c>
      <c r="B386" s="205"/>
      <c r="C386" s="205"/>
      <c r="D386" s="205"/>
      <c r="E386" s="205"/>
      <c r="F386" s="205"/>
      <c r="G386" s="205"/>
      <c r="H386" s="205"/>
      <c r="I386" s="239" t="e">
        <f t="shared" si="114"/>
        <v>#DIV/0!</v>
      </c>
      <c r="J386" s="239" t="e">
        <f t="shared" si="115"/>
        <v>#DIV/0!</v>
      </c>
      <c r="K386" s="205"/>
      <c r="L386" s="205"/>
      <c r="M386" s="205"/>
      <c r="N386" s="239" t="e">
        <f t="shared" si="109"/>
        <v>#DIV/0!</v>
      </c>
    </row>
    <row r="387" spans="1:14" ht="15" x14ac:dyDescent="0.25">
      <c r="A387" s="3" t="s">
        <v>113</v>
      </c>
      <c r="B387" s="160"/>
      <c r="C387" s="160"/>
      <c r="D387" s="160"/>
      <c r="E387" s="160"/>
      <c r="F387" s="160"/>
      <c r="G387" s="160"/>
      <c r="H387" s="160"/>
      <c r="I387" s="230" t="e">
        <f t="shared" si="114"/>
        <v>#DIV/0!</v>
      </c>
      <c r="J387" s="230" t="e">
        <f t="shared" si="115"/>
        <v>#DIV/0!</v>
      </c>
      <c r="K387" s="160"/>
      <c r="L387" s="160"/>
      <c r="M387" s="160"/>
      <c r="N387" s="230" t="e">
        <f t="shared" si="109"/>
        <v>#DIV/0!</v>
      </c>
    </row>
    <row r="388" spans="1:14" ht="15" x14ac:dyDescent="0.25">
      <c r="A388" s="166" t="s">
        <v>172</v>
      </c>
      <c r="B388" s="168">
        <f t="shared" ref="B388:H388" si="116">SUM(B389:B397)</f>
        <v>0</v>
      </c>
      <c r="C388" s="168">
        <f t="shared" si="116"/>
        <v>0</v>
      </c>
      <c r="D388" s="168">
        <f t="shared" si="116"/>
        <v>0</v>
      </c>
      <c r="E388" s="168">
        <f t="shared" si="116"/>
        <v>0</v>
      </c>
      <c r="F388" s="168">
        <f t="shared" si="116"/>
        <v>0</v>
      </c>
      <c r="G388" s="168">
        <f t="shared" si="116"/>
        <v>0</v>
      </c>
      <c r="H388" s="168">
        <f t="shared" si="116"/>
        <v>0</v>
      </c>
      <c r="I388" s="245" t="e">
        <f t="shared" si="114"/>
        <v>#DIV/0!</v>
      </c>
      <c r="J388" s="233" t="e">
        <f t="shared" si="115"/>
        <v>#DIV/0!</v>
      </c>
      <c r="K388" s="168">
        <f>SUM(K389:K397)</f>
        <v>0</v>
      </c>
      <c r="L388" s="168">
        <f>SUM(L389:L397)</f>
        <v>0</v>
      </c>
      <c r="M388" s="168">
        <f>SUM(M389:M397)</f>
        <v>0</v>
      </c>
      <c r="N388" s="245" t="e">
        <f t="shared" si="109"/>
        <v>#DIV/0!</v>
      </c>
    </row>
    <row r="389" spans="1:14" ht="15" x14ac:dyDescent="0.25">
      <c r="A389" s="3"/>
      <c r="B389" s="160"/>
      <c r="C389" s="160"/>
      <c r="D389" s="160"/>
      <c r="E389" s="160"/>
      <c r="F389" s="160"/>
      <c r="G389" s="160"/>
      <c r="H389" s="160"/>
      <c r="I389" s="230" t="e">
        <f t="shared" si="114"/>
        <v>#DIV/0!</v>
      </c>
      <c r="J389" s="230" t="e">
        <f t="shared" si="115"/>
        <v>#DIV/0!</v>
      </c>
      <c r="K389" s="160"/>
      <c r="L389" s="160"/>
      <c r="M389" s="160"/>
      <c r="N389" s="230" t="e">
        <f t="shared" si="109"/>
        <v>#DIV/0!</v>
      </c>
    </row>
    <row r="390" spans="1:14" ht="15" x14ac:dyDescent="0.25">
      <c r="A390" s="3"/>
      <c r="B390" s="160"/>
      <c r="C390" s="160"/>
      <c r="D390" s="160"/>
      <c r="E390" s="160"/>
      <c r="F390" s="160"/>
      <c r="G390" s="160"/>
      <c r="H390" s="160"/>
      <c r="I390" s="230" t="e">
        <f t="shared" si="114"/>
        <v>#DIV/0!</v>
      </c>
      <c r="J390" s="230" t="e">
        <f t="shared" si="115"/>
        <v>#DIV/0!</v>
      </c>
      <c r="K390" s="160"/>
      <c r="L390" s="160"/>
      <c r="M390" s="160"/>
      <c r="N390" s="230" t="e">
        <f t="shared" si="109"/>
        <v>#DIV/0!</v>
      </c>
    </row>
    <row r="391" spans="1:14" ht="15" x14ac:dyDescent="0.25">
      <c r="A391" s="3"/>
      <c r="B391" s="160"/>
      <c r="C391" s="160"/>
      <c r="D391" s="160"/>
      <c r="E391" s="160"/>
      <c r="F391" s="160"/>
      <c r="G391" s="160"/>
      <c r="H391" s="160"/>
      <c r="I391" s="230" t="e">
        <f t="shared" si="114"/>
        <v>#DIV/0!</v>
      </c>
      <c r="J391" s="230" t="e">
        <f t="shared" si="115"/>
        <v>#DIV/0!</v>
      </c>
      <c r="K391" s="160"/>
      <c r="L391" s="160"/>
      <c r="M391" s="160"/>
      <c r="N391" s="230" t="e">
        <f t="shared" si="109"/>
        <v>#DIV/0!</v>
      </c>
    </row>
    <row r="392" spans="1:14" ht="15" x14ac:dyDescent="0.25">
      <c r="A392" s="3"/>
      <c r="B392" s="160"/>
      <c r="C392" s="160"/>
      <c r="D392" s="160"/>
      <c r="E392" s="160"/>
      <c r="F392" s="160"/>
      <c r="G392" s="160"/>
      <c r="H392" s="160"/>
      <c r="I392" s="230" t="e">
        <f t="shared" si="114"/>
        <v>#DIV/0!</v>
      </c>
      <c r="J392" s="230" t="e">
        <f t="shared" si="115"/>
        <v>#DIV/0!</v>
      </c>
      <c r="K392" s="160"/>
      <c r="L392" s="160"/>
      <c r="M392" s="160"/>
      <c r="N392" s="230" t="e">
        <f t="shared" si="109"/>
        <v>#DIV/0!</v>
      </c>
    </row>
    <row r="393" spans="1:14" ht="15" x14ac:dyDescent="0.25">
      <c r="A393" s="3"/>
      <c r="B393" s="160"/>
      <c r="C393" s="160"/>
      <c r="D393" s="160"/>
      <c r="E393" s="160"/>
      <c r="F393" s="160"/>
      <c r="G393" s="160"/>
      <c r="H393" s="160"/>
      <c r="I393" s="230" t="e">
        <f t="shared" si="114"/>
        <v>#DIV/0!</v>
      </c>
      <c r="J393" s="230" t="e">
        <f t="shared" si="115"/>
        <v>#DIV/0!</v>
      </c>
      <c r="K393" s="160"/>
      <c r="L393" s="160"/>
      <c r="M393" s="160"/>
      <c r="N393" s="230" t="e">
        <f t="shared" si="109"/>
        <v>#DIV/0!</v>
      </c>
    </row>
    <row r="394" spans="1:14" ht="15" x14ac:dyDescent="0.25">
      <c r="A394" s="3"/>
      <c r="B394" s="160"/>
      <c r="C394" s="160"/>
      <c r="D394" s="160"/>
      <c r="E394" s="160"/>
      <c r="F394" s="160"/>
      <c r="G394" s="160"/>
      <c r="H394" s="160"/>
      <c r="I394" s="230" t="e">
        <f t="shared" si="114"/>
        <v>#DIV/0!</v>
      </c>
      <c r="J394" s="230" t="e">
        <f t="shared" si="115"/>
        <v>#DIV/0!</v>
      </c>
      <c r="K394" s="160"/>
      <c r="L394" s="160"/>
      <c r="M394" s="160"/>
      <c r="N394" s="230" t="e">
        <f t="shared" si="109"/>
        <v>#DIV/0!</v>
      </c>
    </row>
    <row r="395" spans="1:14" ht="15" x14ac:dyDescent="0.25">
      <c r="A395" s="3"/>
      <c r="B395" s="160"/>
      <c r="C395" s="160"/>
      <c r="D395" s="160"/>
      <c r="E395" s="160"/>
      <c r="F395" s="160"/>
      <c r="G395" s="160"/>
      <c r="H395" s="160"/>
      <c r="I395" s="230" t="e">
        <f t="shared" si="114"/>
        <v>#DIV/0!</v>
      </c>
      <c r="J395" s="230" t="e">
        <f t="shared" si="115"/>
        <v>#DIV/0!</v>
      </c>
      <c r="K395" s="160"/>
      <c r="L395" s="160"/>
      <c r="M395" s="160"/>
      <c r="N395" s="230" t="e">
        <f t="shared" si="109"/>
        <v>#DIV/0!</v>
      </c>
    </row>
    <row r="396" spans="1:14" ht="15" x14ac:dyDescent="0.25">
      <c r="A396" s="3"/>
      <c r="B396" s="160"/>
      <c r="C396" s="160"/>
      <c r="D396" s="160"/>
      <c r="E396" s="160"/>
      <c r="F396" s="160"/>
      <c r="G396" s="160"/>
      <c r="H396" s="160"/>
      <c r="I396" s="230" t="e">
        <f t="shared" si="114"/>
        <v>#DIV/0!</v>
      </c>
      <c r="J396" s="230" t="e">
        <f t="shared" si="115"/>
        <v>#DIV/0!</v>
      </c>
      <c r="K396" s="160"/>
      <c r="L396" s="160"/>
      <c r="M396" s="160"/>
      <c r="N396" s="230" t="e">
        <f t="shared" ref="N396:N437" si="117">K396/H396</f>
        <v>#DIV/0!</v>
      </c>
    </row>
    <row r="397" spans="1:14" ht="15" x14ac:dyDescent="0.25">
      <c r="A397" s="3"/>
      <c r="B397" s="160"/>
      <c r="C397" s="160"/>
      <c r="D397" s="160"/>
      <c r="E397" s="160"/>
      <c r="F397" s="160"/>
      <c r="G397" s="160"/>
      <c r="H397" s="160"/>
      <c r="I397" s="230" t="e">
        <f t="shared" si="114"/>
        <v>#DIV/0!</v>
      </c>
      <c r="J397" s="230" t="e">
        <f t="shared" si="115"/>
        <v>#DIV/0!</v>
      </c>
      <c r="K397" s="160"/>
      <c r="L397" s="160"/>
      <c r="M397" s="160"/>
      <c r="N397" s="230" t="e">
        <f t="shared" si="117"/>
        <v>#DIV/0!</v>
      </c>
    </row>
    <row r="398" spans="1:14" ht="25.5" x14ac:dyDescent="0.25">
      <c r="A398" s="3" t="s">
        <v>114</v>
      </c>
      <c r="B398" s="160"/>
      <c r="C398" s="160"/>
      <c r="D398" s="160"/>
      <c r="E398" s="160"/>
      <c r="F398" s="160"/>
      <c r="G398" s="160"/>
      <c r="H398" s="160"/>
      <c r="I398" s="230" t="e">
        <f t="shared" si="114"/>
        <v>#DIV/0!</v>
      </c>
      <c r="J398" s="230" t="e">
        <f t="shared" si="115"/>
        <v>#DIV/0!</v>
      </c>
      <c r="K398" s="160"/>
      <c r="L398" s="160"/>
      <c r="M398" s="160"/>
      <c r="N398" s="230" t="e">
        <f t="shared" si="117"/>
        <v>#DIV/0!</v>
      </c>
    </row>
    <row r="399" spans="1:14" ht="15" x14ac:dyDescent="0.25">
      <c r="A399" s="3" t="s">
        <v>115</v>
      </c>
      <c r="B399" s="160"/>
      <c r="C399" s="160"/>
      <c r="D399" s="160"/>
      <c r="E399" s="160"/>
      <c r="F399" s="160"/>
      <c r="G399" s="160"/>
      <c r="H399" s="160"/>
      <c r="I399" s="230" t="e">
        <f t="shared" si="114"/>
        <v>#DIV/0!</v>
      </c>
      <c r="J399" s="230" t="e">
        <f t="shared" si="115"/>
        <v>#DIV/0!</v>
      </c>
      <c r="K399" s="160"/>
      <c r="L399" s="160"/>
      <c r="M399" s="160"/>
      <c r="N399" s="230" t="e">
        <f t="shared" si="117"/>
        <v>#DIV/0!</v>
      </c>
    </row>
    <row r="400" spans="1:14" ht="15" x14ac:dyDescent="0.25">
      <c r="A400" s="106" t="s">
        <v>116</v>
      </c>
      <c r="B400" s="160"/>
      <c r="C400" s="160"/>
      <c r="D400" s="160"/>
      <c r="E400" s="160"/>
      <c r="F400" s="160"/>
      <c r="G400" s="160"/>
      <c r="H400" s="160"/>
      <c r="I400" s="230" t="e">
        <f t="shared" si="114"/>
        <v>#DIV/0!</v>
      </c>
      <c r="J400" s="230" t="e">
        <f t="shared" si="115"/>
        <v>#DIV/0!</v>
      </c>
      <c r="K400" s="160"/>
      <c r="L400" s="160"/>
      <c r="M400" s="160"/>
      <c r="N400" s="230" t="e">
        <f t="shared" si="117"/>
        <v>#DIV/0!</v>
      </c>
    </row>
    <row r="401" spans="1:14" ht="15" x14ac:dyDescent="0.25">
      <c r="A401" s="3" t="s">
        <v>117</v>
      </c>
      <c r="B401" s="160"/>
      <c r="C401" s="160"/>
      <c r="D401" s="160"/>
      <c r="E401" s="160"/>
      <c r="F401" s="160"/>
      <c r="G401" s="160"/>
      <c r="H401" s="160"/>
      <c r="I401" s="230" t="e">
        <f t="shared" si="114"/>
        <v>#DIV/0!</v>
      </c>
      <c r="J401" s="230" t="e">
        <f t="shared" si="115"/>
        <v>#DIV/0!</v>
      </c>
      <c r="K401" s="160"/>
      <c r="L401" s="160"/>
      <c r="M401" s="160"/>
      <c r="N401" s="230" t="e">
        <f t="shared" si="117"/>
        <v>#DIV/0!</v>
      </c>
    </row>
    <row r="402" spans="1:14" ht="15" x14ac:dyDescent="0.25">
      <c r="A402" s="97" t="s">
        <v>118</v>
      </c>
      <c r="B402" s="170"/>
      <c r="C402" s="170"/>
      <c r="D402" s="170"/>
      <c r="E402" s="170"/>
      <c r="F402" s="170"/>
      <c r="G402" s="170"/>
      <c r="H402" s="170"/>
      <c r="I402" s="235" t="e">
        <f t="shared" si="114"/>
        <v>#DIV/0!</v>
      </c>
      <c r="J402" s="235" t="e">
        <f t="shared" si="115"/>
        <v>#DIV/0!</v>
      </c>
      <c r="K402" s="170"/>
      <c r="L402" s="170"/>
      <c r="M402" s="170"/>
      <c r="N402" s="235" t="e">
        <f t="shared" si="117"/>
        <v>#DIV/0!</v>
      </c>
    </row>
    <row r="403" spans="1:14" ht="15" x14ac:dyDescent="0.25">
      <c r="A403" s="15" t="s">
        <v>119</v>
      </c>
      <c r="B403" s="154">
        <f>B47</f>
        <v>0</v>
      </c>
      <c r="C403" s="154">
        <f>C47</f>
        <v>0</v>
      </c>
      <c r="D403" s="154">
        <f>D47</f>
        <v>0</v>
      </c>
      <c r="E403" s="154">
        <f t="shared" ref="E403:F403" si="118">E47</f>
        <v>0</v>
      </c>
      <c r="F403" s="154">
        <f t="shared" si="118"/>
        <v>0</v>
      </c>
      <c r="G403" s="154">
        <f>G47</f>
        <v>0</v>
      </c>
      <c r="H403" s="154">
        <f>H47</f>
        <v>0</v>
      </c>
      <c r="I403" s="18" t="e">
        <f t="shared" si="114"/>
        <v>#DIV/0!</v>
      </c>
      <c r="J403" s="232" t="e">
        <f t="shared" si="115"/>
        <v>#DIV/0!</v>
      </c>
      <c r="K403" s="154">
        <f t="shared" ref="K403:L403" si="119">K47</f>
        <v>0</v>
      </c>
      <c r="L403" s="154">
        <f t="shared" si="119"/>
        <v>0</v>
      </c>
      <c r="M403" s="154">
        <f>M47</f>
        <v>0</v>
      </c>
      <c r="N403" s="18" t="e">
        <f t="shared" si="117"/>
        <v>#DIV/0!</v>
      </c>
    </row>
    <row r="404" spans="1:14" ht="15" x14ac:dyDescent="0.25">
      <c r="A404" s="213" t="s">
        <v>120</v>
      </c>
      <c r="B404" s="214">
        <f>B6-B403</f>
        <v>0</v>
      </c>
      <c r="C404" s="214">
        <f>C6-C403</f>
        <v>0</v>
      </c>
      <c r="D404" s="214">
        <f>D6-D403</f>
        <v>0</v>
      </c>
      <c r="E404" s="214">
        <f t="shared" ref="E404:F404" si="120">E6-E403</f>
        <v>0</v>
      </c>
      <c r="F404" s="214">
        <f t="shared" si="120"/>
        <v>0</v>
      </c>
      <c r="G404" s="214">
        <f>G6-G403</f>
        <v>0</v>
      </c>
      <c r="H404" s="214">
        <f>H6-H403</f>
        <v>0</v>
      </c>
      <c r="I404" s="240" t="e">
        <f t="shared" si="114"/>
        <v>#DIV/0!</v>
      </c>
      <c r="J404" s="240" t="e">
        <f t="shared" si="115"/>
        <v>#DIV/0!</v>
      </c>
      <c r="K404" s="214">
        <f t="shared" ref="K404:L404" si="121">K6-K403</f>
        <v>0</v>
      </c>
      <c r="L404" s="214">
        <f t="shared" si="121"/>
        <v>0</v>
      </c>
      <c r="M404" s="214">
        <f>M6-M403</f>
        <v>0</v>
      </c>
      <c r="N404" s="240" t="e">
        <f t="shared" si="117"/>
        <v>#DIV/0!</v>
      </c>
    </row>
    <row r="405" spans="1:14" ht="25.5" x14ac:dyDescent="0.25">
      <c r="A405" s="226" t="s">
        <v>121</v>
      </c>
      <c r="B405" s="227"/>
      <c r="C405" s="227"/>
      <c r="D405" s="227"/>
      <c r="E405" s="227"/>
      <c r="F405" s="227"/>
      <c r="G405" s="227"/>
      <c r="H405" s="227"/>
      <c r="I405" s="254"/>
      <c r="J405" s="254"/>
      <c r="K405" s="227"/>
      <c r="L405" s="228"/>
      <c r="M405" s="160"/>
      <c r="N405" s="257"/>
    </row>
    <row r="406" spans="1:14" ht="15" x14ac:dyDescent="0.25">
      <c r="A406" s="19" t="s">
        <v>122</v>
      </c>
      <c r="B406" s="185">
        <f t="shared" ref="B406:H406" si="122">B414+B413+B410+B407</f>
        <v>0</v>
      </c>
      <c r="C406" s="185">
        <f t="shared" si="122"/>
        <v>0</v>
      </c>
      <c r="D406" s="185">
        <f t="shared" si="122"/>
        <v>0</v>
      </c>
      <c r="E406" s="185">
        <f t="shared" si="122"/>
        <v>0</v>
      </c>
      <c r="F406" s="185">
        <f t="shared" si="122"/>
        <v>0</v>
      </c>
      <c r="G406" s="185">
        <f t="shared" si="122"/>
        <v>0</v>
      </c>
      <c r="H406" s="185">
        <f t="shared" si="122"/>
        <v>0</v>
      </c>
      <c r="I406" s="120" t="e">
        <f t="shared" ref="I406:I437" si="123">F406/E406</f>
        <v>#DIV/0!</v>
      </c>
      <c r="J406" s="235" t="e">
        <f t="shared" ref="J406:J437" si="124">H406/B406</f>
        <v>#DIV/0!</v>
      </c>
      <c r="K406" s="185">
        <f>K414+K413+K410+K407</f>
        <v>0</v>
      </c>
      <c r="L406" s="185">
        <f>L414+L413+L410+L407</f>
        <v>0</v>
      </c>
      <c r="M406" s="185">
        <f>M414+M413+M410+M407</f>
        <v>0</v>
      </c>
      <c r="N406" s="120" t="e">
        <f t="shared" si="117"/>
        <v>#DIV/0!</v>
      </c>
    </row>
    <row r="407" spans="1:14" ht="25.5" x14ac:dyDescent="0.25">
      <c r="A407" s="19" t="s">
        <v>123</v>
      </c>
      <c r="B407" s="215">
        <f t="shared" ref="B407" si="125">(B408-B409)</f>
        <v>0</v>
      </c>
      <c r="C407" s="215">
        <f t="shared" ref="C407:H407" si="126">(C408-C409)</f>
        <v>0</v>
      </c>
      <c r="D407" s="215">
        <f t="shared" si="126"/>
        <v>0</v>
      </c>
      <c r="E407" s="215">
        <f t="shared" si="126"/>
        <v>0</v>
      </c>
      <c r="F407" s="215">
        <f t="shared" si="126"/>
        <v>0</v>
      </c>
      <c r="G407" s="215">
        <f t="shared" si="126"/>
        <v>0</v>
      </c>
      <c r="H407" s="215">
        <f t="shared" si="126"/>
        <v>0</v>
      </c>
      <c r="I407" s="55" t="e">
        <f t="shared" si="123"/>
        <v>#DIV/0!</v>
      </c>
      <c r="J407" s="235" t="e">
        <f t="shared" si="124"/>
        <v>#DIV/0!</v>
      </c>
      <c r="K407" s="215">
        <f t="shared" ref="K407:M407" si="127">(K408-K409)</f>
        <v>0</v>
      </c>
      <c r="L407" s="215">
        <f t="shared" si="127"/>
        <v>0</v>
      </c>
      <c r="M407" s="215">
        <f t="shared" si="127"/>
        <v>0</v>
      </c>
      <c r="N407" s="55" t="e">
        <f t="shared" si="117"/>
        <v>#DIV/0!</v>
      </c>
    </row>
    <row r="408" spans="1:14" ht="15" x14ac:dyDescent="0.25">
      <c r="A408" s="118" t="s">
        <v>124</v>
      </c>
      <c r="B408" s="170">
        <v>0</v>
      </c>
      <c r="C408" s="170">
        <v>0</v>
      </c>
      <c r="D408" s="170">
        <v>0</v>
      </c>
      <c r="E408" s="170">
        <v>0</v>
      </c>
      <c r="F408" s="170">
        <v>0</v>
      </c>
      <c r="G408" s="170">
        <v>0</v>
      </c>
      <c r="H408" s="170">
        <v>0</v>
      </c>
      <c r="I408" s="235" t="e">
        <f t="shared" si="123"/>
        <v>#DIV/0!</v>
      </c>
      <c r="J408" s="235" t="e">
        <f t="shared" si="124"/>
        <v>#DIV/0!</v>
      </c>
      <c r="K408" s="170">
        <v>0</v>
      </c>
      <c r="L408" s="170">
        <v>0</v>
      </c>
      <c r="M408" s="170">
        <v>0</v>
      </c>
      <c r="N408" s="235" t="e">
        <f t="shared" si="117"/>
        <v>#DIV/0!</v>
      </c>
    </row>
    <row r="409" spans="1:14" ht="15" x14ac:dyDescent="0.25">
      <c r="A409" s="118" t="s">
        <v>125</v>
      </c>
      <c r="B409" s="170">
        <v>0</v>
      </c>
      <c r="C409" s="170">
        <v>0</v>
      </c>
      <c r="D409" s="170">
        <v>0</v>
      </c>
      <c r="E409" s="170">
        <v>0</v>
      </c>
      <c r="F409" s="170">
        <v>0</v>
      </c>
      <c r="G409" s="170">
        <v>0</v>
      </c>
      <c r="H409" s="170">
        <v>0</v>
      </c>
      <c r="I409" s="235" t="e">
        <f t="shared" si="123"/>
        <v>#DIV/0!</v>
      </c>
      <c r="J409" s="235" t="e">
        <f t="shared" si="124"/>
        <v>#DIV/0!</v>
      </c>
      <c r="K409" s="170">
        <v>0</v>
      </c>
      <c r="L409" s="170">
        <v>0</v>
      </c>
      <c r="M409" s="170">
        <v>0</v>
      </c>
      <c r="N409" s="235" t="e">
        <f t="shared" si="117"/>
        <v>#DIV/0!</v>
      </c>
    </row>
    <row r="410" spans="1:14" ht="25.5" x14ac:dyDescent="0.25">
      <c r="A410" s="19" t="s">
        <v>126</v>
      </c>
      <c r="B410" s="215">
        <f t="shared" ref="B410" si="128">(B411-B412)</f>
        <v>0</v>
      </c>
      <c r="C410" s="215">
        <f t="shared" ref="C410:H410" si="129">(C411-C412)</f>
        <v>0</v>
      </c>
      <c r="D410" s="215">
        <f t="shared" si="129"/>
        <v>0</v>
      </c>
      <c r="E410" s="215">
        <f t="shared" si="129"/>
        <v>0</v>
      </c>
      <c r="F410" s="215">
        <f t="shared" si="129"/>
        <v>0</v>
      </c>
      <c r="G410" s="215">
        <f t="shared" si="129"/>
        <v>0</v>
      </c>
      <c r="H410" s="215">
        <f t="shared" si="129"/>
        <v>0</v>
      </c>
      <c r="I410" s="55" t="e">
        <f t="shared" si="123"/>
        <v>#DIV/0!</v>
      </c>
      <c r="J410" s="235" t="e">
        <f t="shared" si="124"/>
        <v>#DIV/0!</v>
      </c>
      <c r="K410" s="215">
        <f t="shared" ref="K410:M410" si="130">(K411-K412)</f>
        <v>0</v>
      </c>
      <c r="L410" s="215">
        <f t="shared" si="130"/>
        <v>0</v>
      </c>
      <c r="M410" s="215">
        <f t="shared" si="130"/>
        <v>0</v>
      </c>
      <c r="N410" s="55" t="e">
        <f t="shared" si="117"/>
        <v>#DIV/0!</v>
      </c>
    </row>
    <row r="411" spans="1:14" ht="15" x14ac:dyDescent="0.25">
      <c r="A411" s="118" t="s">
        <v>127</v>
      </c>
      <c r="B411" s="170">
        <v>0</v>
      </c>
      <c r="C411" s="170">
        <v>0</v>
      </c>
      <c r="D411" s="170">
        <v>0</v>
      </c>
      <c r="E411" s="170">
        <v>0</v>
      </c>
      <c r="F411" s="170">
        <v>0</v>
      </c>
      <c r="G411" s="170">
        <v>0</v>
      </c>
      <c r="H411" s="170">
        <v>0</v>
      </c>
      <c r="I411" s="235" t="e">
        <f t="shared" si="123"/>
        <v>#DIV/0!</v>
      </c>
      <c r="J411" s="235" t="e">
        <f t="shared" si="124"/>
        <v>#DIV/0!</v>
      </c>
      <c r="K411" s="170">
        <v>0</v>
      </c>
      <c r="L411" s="170">
        <v>0</v>
      </c>
      <c r="M411" s="170">
        <v>0</v>
      </c>
      <c r="N411" s="235" t="e">
        <f t="shared" si="117"/>
        <v>#DIV/0!</v>
      </c>
    </row>
    <row r="412" spans="1:14" ht="15" x14ac:dyDescent="0.25">
      <c r="A412" s="118" t="s">
        <v>128</v>
      </c>
      <c r="B412" s="170">
        <v>0</v>
      </c>
      <c r="C412" s="170">
        <v>0</v>
      </c>
      <c r="D412" s="170">
        <v>0</v>
      </c>
      <c r="E412" s="170">
        <v>0</v>
      </c>
      <c r="F412" s="170">
        <v>0</v>
      </c>
      <c r="G412" s="170">
        <v>0</v>
      </c>
      <c r="H412" s="170">
        <v>0</v>
      </c>
      <c r="I412" s="235" t="e">
        <f t="shared" si="123"/>
        <v>#DIV/0!</v>
      </c>
      <c r="J412" s="235" t="e">
        <f t="shared" si="124"/>
        <v>#DIV/0!</v>
      </c>
      <c r="K412" s="170">
        <v>0</v>
      </c>
      <c r="L412" s="170">
        <v>0</v>
      </c>
      <c r="M412" s="170">
        <v>0</v>
      </c>
      <c r="N412" s="235" t="e">
        <f t="shared" si="117"/>
        <v>#DIV/0!</v>
      </c>
    </row>
    <row r="413" spans="1:14" ht="15" x14ac:dyDescent="0.25">
      <c r="A413" s="19" t="s">
        <v>129</v>
      </c>
      <c r="B413" s="215">
        <v>0</v>
      </c>
      <c r="C413" s="215">
        <v>0</v>
      </c>
      <c r="D413" s="215">
        <v>0</v>
      </c>
      <c r="E413" s="215">
        <v>0</v>
      </c>
      <c r="F413" s="215">
        <v>0</v>
      </c>
      <c r="G413" s="215">
        <v>0</v>
      </c>
      <c r="H413" s="215">
        <v>0</v>
      </c>
      <c r="I413" s="55" t="e">
        <f t="shared" si="123"/>
        <v>#DIV/0!</v>
      </c>
      <c r="J413" s="235" t="e">
        <f t="shared" si="124"/>
        <v>#DIV/0!</v>
      </c>
      <c r="K413" s="215">
        <v>0</v>
      </c>
      <c r="L413" s="215">
        <v>0</v>
      </c>
      <c r="M413" s="215">
        <v>0</v>
      </c>
      <c r="N413" s="55" t="e">
        <f t="shared" si="117"/>
        <v>#DIV/0!</v>
      </c>
    </row>
    <row r="414" spans="1:14" ht="15" x14ac:dyDescent="0.25">
      <c r="A414" s="19" t="s">
        <v>130</v>
      </c>
      <c r="B414" s="215">
        <v>0</v>
      </c>
      <c r="C414" s="215">
        <v>0</v>
      </c>
      <c r="D414" s="215">
        <v>0</v>
      </c>
      <c r="E414" s="215">
        <v>0</v>
      </c>
      <c r="F414" s="215">
        <v>0</v>
      </c>
      <c r="G414" s="215">
        <v>0</v>
      </c>
      <c r="H414" s="215">
        <v>0</v>
      </c>
      <c r="I414" s="55" t="e">
        <f t="shared" si="123"/>
        <v>#DIV/0!</v>
      </c>
      <c r="J414" s="235" t="e">
        <f t="shared" si="124"/>
        <v>#DIV/0!</v>
      </c>
      <c r="K414" s="215">
        <v>0</v>
      </c>
      <c r="L414" s="215">
        <v>0</v>
      </c>
      <c r="M414" s="215">
        <v>0</v>
      </c>
      <c r="N414" s="55" t="e">
        <f t="shared" si="117"/>
        <v>#DIV/0!</v>
      </c>
    </row>
    <row r="415" spans="1:14" x14ac:dyDescent="0.25">
      <c r="A415" s="221" t="s">
        <v>131</v>
      </c>
      <c r="B415" s="222"/>
      <c r="C415" s="222"/>
      <c r="D415" s="222"/>
      <c r="E415" s="222"/>
      <c r="F415" s="222"/>
      <c r="G415" s="222"/>
      <c r="H415" s="222"/>
      <c r="I415" s="255"/>
      <c r="J415" s="255"/>
      <c r="K415" s="222"/>
      <c r="L415" s="222"/>
      <c r="M415" s="222"/>
      <c r="N415" s="258"/>
    </row>
    <row r="416" spans="1:14" ht="15" x14ac:dyDescent="0.25">
      <c r="A416" s="166" t="s">
        <v>92</v>
      </c>
      <c r="B416" s="167">
        <f>B48+B65+B253+B260+B267+B273+B323+B329+B335+B342+B349+B355</f>
        <v>0</v>
      </c>
      <c r="C416" s="167">
        <f>C48+C65+C253+C260+C267+C273+C323+C329+C335+C342+C349+C355</f>
        <v>0</v>
      </c>
      <c r="D416" s="167">
        <f>D48+D65+D253+D260+D267+D273+D323+D329+D335+D342+D349+D355</f>
        <v>0</v>
      </c>
      <c r="E416" s="167">
        <f>E48+E65+E253+E260+E267+E273+E323+E329+E335+E342+E349+E355</f>
        <v>0</v>
      </c>
      <c r="F416" s="167">
        <f t="shared" ref="F416:H416" si="131">F48+F65+F253+F260+F267+F273+F323+F329+F335+F342+F349+F355</f>
        <v>0</v>
      </c>
      <c r="G416" s="167">
        <f t="shared" si="131"/>
        <v>0</v>
      </c>
      <c r="H416" s="167">
        <f t="shared" si="131"/>
        <v>0</v>
      </c>
      <c r="I416" s="233" t="e">
        <f t="shared" si="123"/>
        <v>#DIV/0!</v>
      </c>
      <c r="J416" s="233" t="e">
        <f t="shared" si="124"/>
        <v>#DIV/0!</v>
      </c>
      <c r="K416" s="167">
        <f t="shared" ref="K416:M416" si="132">K48+K65+K253+K260+K267+K273+K323+K329+K335+K342+K349+K355</f>
        <v>0</v>
      </c>
      <c r="L416" s="167">
        <f t="shared" si="132"/>
        <v>0</v>
      </c>
      <c r="M416" s="167">
        <f t="shared" si="132"/>
        <v>0</v>
      </c>
      <c r="N416" s="233" t="e">
        <f t="shared" si="117"/>
        <v>#DIV/0!</v>
      </c>
    </row>
    <row r="417" spans="1:14" ht="15" x14ac:dyDescent="0.25">
      <c r="A417" s="124" t="s">
        <v>93</v>
      </c>
      <c r="B417" s="171">
        <f>B59+B96+B254+B261+B268+B274+B324+B330+B336+B343+B350+B356</f>
        <v>0</v>
      </c>
      <c r="C417" s="171">
        <f>C59+C96+C254+C261+C268+C274+C324+C330+C336+C343+C350+C356</f>
        <v>0</v>
      </c>
      <c r="D417" s="171">
        <f>D59+D96+D254+D261+D268+D274+D324+D330+D336+D343+D350+D356</f>
        <v>0</v>
      </c>
      <c r="E417" s="171">
        <f>E59+E96+E254+E261+E268+E274+E324+E330+E336+E343+E350+E356</f>
        <v>0</v>
      </c>
      <c r="F417" s="171">
        <f t="shared" ref="F417:H417" si="133">F59+F96+F254+F261+F268+F274+F324+F330+F336+F343+F350+F356</f>
        <v>0</v>
      </c>
      <c r="G417" s="171">
        <f t="shared" si="133"/>
        <v>0</v>
      </c>
      <c r="H417" s="171">
        <f t="shared" si="133"/>
        <v>0</v>
      </c>
      <c r="I417" s="234" t="e">
        <f t="shared" si="123"/>
        <v>#DIV/0!</v>
      </c>
      <c r="J417" s="234" t="e">
        <f t="shared" si="124"/>
        <v>#DIV/0!</v>
      </c>
      <c r="K417" s="171">
        <f t="shared" ref="K417:M417" si="134">K59+K96+K254+K261+K268+K274+K324+K330+K336+K343+K350+K356</f>
        <v>0</v>
      </c>
      <c r="L417" s="171">
        <f t="shared" si="134"/>
        <v>0</v>
      </c>
      <c r="M417" s="171">
        <f t="shared" si="134"/>
        <v>0</v>
      </c>
      <c r="N417" s="234" t="e">
        <f t="shared" si="117"/>
        <v>#DIV/0!</v>
      </c>
    </row>
    <row r="418" spans="1:14" ht="15" x14ac:dyDescent="0.25">
      <c r="A418" s="126" t="s">
        <v>58</v>
      </c>
      <c r="B418" s="174">
        <f>B119+B255+B262+B269+B275+B325+B331+B337+B344+B351+B357</f>
        <v>0</v>
      </c>
      <c r="C418" s="174">
        <f>C119+C255+C262+C269+C275+C325+C331+C337+C344+C351+C357</f>
        <v>0</v>
      </c>
      <c r="D418" s="174">
        <f>D119+D137+D255+D262+D269+D275+D325+D331+D337+D344+D351+D357</f>
        <v>0</v>
      </c>
      <c r="E418" s="174">
        <f>E119+E137+E255+E262+E269+E275+E325+E331+E337+E344+E351+E357</f>
        <v>0</v>
      </c>
      <c r="F418" s="174">
        <f t="shared" ref="F418:H418" si="135">F119+F137+F255+F262+F269+F275+F325+F331+F337+F344+F351+F357</f>
        <v>0</v>
      </c>
      <c r="G418" s="174">
        <f t="shared" si="135"/>
        <v>0</v>
      </c>
      <c r="H418" s="174">
        <f t="shared" si="135"/>
        <v>0</v>
      </c>
      <c r="I418" s="236" t="e">
        <f t="shared" si="123"/>
        <v>#DIV/0!</v>
      </c>
      <c r="J418" s="236" t="e">
        <f t="shared" si="124"/>
        <v>#DIV/0!</v>
      </c>
      <c r="K418" s="174">
        <f t="shared" ref="K418:M418" si="136">K119+K137+K255+K262+K269+K275+K325+K331+K337+K344+K351+K357</f>
        <v>0</v>
      </c>
      <c r="L418" s="174">
        <f t="shared" si="136"/>
        <v>0</v>
      </c>
      <c r="M418" s="174">
        <f t="shared" si="136"/>
        <v>0</v>
      </c>
      <c r="N418" s="236" t="e">
        <f t="shared" si="117"/>
        <v>#DIV/0!</v>
      </c>
    </row>
    <row r="419" spans="1:14" ht="15" x14ac:dyDescent="0.25">
      <c r="A419" s="216" t="s">
        <v>94</v>
      </c>
      <c r="B419" s="217">
        <f>B256+B263+B338+B345</f>
        <v>0</v>
      </c>
      <c r="C419" s="217">
        <f t="shared" ref="C419:D419" si="137">C256+C263+C338+C345</f>
        <v>0</v>
      </c>
      <c r="D419" s="217">
        <f t="shared" si="137"/>
        <v>0</v>
      </c>
      <c r="E419" s="217">
        <f t="shared" ref="E419:H419" si="138">E256+E263+E338+E345</f>
        <v>0</v>
      </c>
      <c r="F419" s="217">
        <f t="shared" si="138"/>
        <v>0</v>
      </c>
      <c r="G419" s="217">
        <f t="shared" si="138"/>
        <v>0</v>
      </c>
      <c r="H419" s="217">
        <f t="shared" si="138"/>
        <v>0</v>
      </c>
      <c r="I419" s="241" t="e">
        <f t="shared" si="123"/>
        <v>#DIV/0!</v>
      </c>
      <c r="J419" s="241" t="e">
        <f t="shared" si="124"/>
        <v>#DIV/0!</v>
      </c>
      <c r="K419" s="217">
        <f t="shared" ref="K419:M419" si="139">K256+K263+K338+K345</f>
        <v>0</v>
      </c>
      <c r="L419" s="217">
        <f t="shared" si="139"/>
        <v>0</v>
      </c>
      <c r="M419" s="217">
        <f t="shared" si="139"/>
        <v>0</v>
      </c>
      <c r="N419" s="241" t="e">
        <f t="shared" si="117"/>
        <v>#DIV/0!</v>
      </c>
    </row>
    <row r="420" spans="1:14" ht="15" x14ac:dyDescent="0.25">
      <c r="A420" s="127" t="s">
        <v>95</v>
      </c>
      <c r="B420" s="205">
        <f>B386+B385+B358+B352+B346+B339+B332+B326+B276+B270+B264+B257</f>
        <v>0</v>
      </c>
      <c r="C420" s="205">
        <f t="shared" ref="C420:D420" si="140">C386+C385+C358+C352+C346+C339+C332+C326+C276+C270+C264+C257</f>
        <v>0</v>
      </c>
      <c r="D420" s="205">
        <f t="shared" si="140"/>
        <v>0</v>
      </c>
      <c r="E420" s="205">
        <f t="shared" ref="E420:H420" si="141">E386+E385+E358+E352+E346+E339+E332+E326+E276+E270+E264+E257</f>
        <v>0</v>
      </c>
      <c r="F420" s="205">
        <f t="shared" si="141"/>
        <v>0</v>
      </c>
      <c r="G420" s="205">
        <f t="shared" si="141"/>
        <v>0</v>
      </c>
      <c r="H420" s="205">
        <f t="shared" si="141"/>
        <v>0</v>
      </c>
      <c r="I420" s="239" t="e">
        <f t="shared" si="123"/>
        <v>#DIV/0!</v>
      </c>
      <c r="J420" s="239" t="e">
        <f t="shared" si="124"/>
        <v>#DIV/0!</v>
      </c>
      <c r="K420" s="205">
        <f t="shared" ref="K420:M420" si="142">K386+K385+K358+K352+K346+K339+K332+K326+K276+K270+K264+K257</f>
        <v>0</v>
      </c>
      <c r="L420" s="205">
        <f t="shared" si="142"/>
        <v>0</v>
      </c>
      <c r="M420" s="205">
        <f t="shared" si="142"/>
        <v>0</v>
      </c>
      <c r="N420" s="239" t="e">
        <f t="shared" si="117"/>
        <v>#DIV/0!</v>
      </c>
    </row>
    <row r="421" spans="1:14" ht="38.25" x14ac:dyDescent="0.25">
      <c r="A421" s="128" t="s">
        <v>66</v>
      </c>
      <c r="B421" s="178">
        <f>B149+B142+B161</f>
        <v>0</v>
      </c>
      <c r="C421" s="178">
        <f>C149+C142+C161</f>
        <v>0</v>
      </c>
      <c r="D421" s="178">
        <f>D149+D142+D161</f>
        <v>0</v>
      </c>
      <c r="E421" s="178">
        <f>E149+E142+E161</f>
        <v>0</v>
      </c>
      <c r="F421" s="178">
        <f t="shared" ref="F421:H421" si="143">F149+F142+F161</f>
        <v>0</v>
      </c>
      <c r="G421" s="178">
        <f t="shared" si="143"/>
        <v>0</v>
      </c>
      <c r="H421" s="178">
        <f t="shared" si="143"/>
        <v>0</v>
      </c>
      <c r="I421" s="232" t="e">
        <f t="shared" si="123"/>
        <v>#DIV/0!</v>
      </c>
      <c r="J421" s="232" t="e">
        <f t="shared" si="124"/>
        <v>#DIV/0!</v>
      </c>
      <c r="K421" s="178">
        <f t="shared" ref="K421:M421" si="144">K149+K142+K161</f>
        <v>0</v>
      </c>
      <c r="L421" s="178">
        <f t="shared" si="144"/>
        <v>0</v>
      </c>
      <c r="M421" s="178">
        <f t="shared" si="144"/>
        <v>0</v>
      </c>
      <c r="N421" s="232" t="e">
        <f t="shared" si="117"/>
        <v>#DIV/0!</v>
      </c>
    </row>
    <row r="422" spans="1:14" ht="15" x14ac:dyDescent="0.25">
      <c r="A422" s="125" t="s">
        <v>132</v>
      </c>
      <c r="B422" s="170"/>
      <c r="C422" s="170"/>
      <c r="D422" s="170"/>
      <c r="E422" s="170"/>
      <c r="F422" s="170"/>
      <c r="G422" s="170"/>
      <c r="H422" s="170"/>
      <c r="I422" s="235" t="e">
        <f t="shared" si="123"/>
        <v>#DIV/0!</v>
      </c>
      <c r="J422" s="235" t="e">
        <f t="shared" si="124"/>
        <v>#DIV/0!</v>
      </c>
      <c r="K422" s="170"/>
      <c r="L422" s="170"/>
      <c r="M422" s="170"/>
      <c r="N422" s="235" t="e">
        <f t="shared" si="117"/>
        <v>#DIV/0!</v>
      </c>
    </row>
    <row r="423" spans="1:14" ht="15" x14ac:dyDescent="0.25">
      <c r="A423" s="125" t="s">
        <v>133</v>
      </c>
      <c r="B423" s="170"/>
      <c r="C423" s="170"/>
      <c r="D423" s="170"/>
      <c r="E423" s="170"/>
      <c r="F423" s="170"/>
      <c r="G423" s="170"/>
      <c r="H423" s="170"/>
      <c r="I423" s="235" t="e">
        <f t="shared" si="123"/>
        <v>#DIV/0!</v>
      </c>
      <c r="J423" s="235" t="e">
        <f t="shared" si="124"/>
        <v>#DIV/0!</v>
      </c>
      <c r="K423" s="170"/>
      <c r="L423" s="170"/>
      <c r="M423" s="170"/>
      <c r="N423" s="235" t="e">
        <f t="shared" si="117"/>
        <v>#DIV/0!</v>
      </c>
    </row>
    <row r="424" spans="1:14" s="56" customFormat="1" ht="15" x14ac:dyDescent="0.25">
      <c r="A424" s="125" t="s">
        <v>134</v>
      </c>
      <c r="B424" s="298"/>
      <c r="C424" s="298"/>
      <c r="D424" s="298"/>
      <c r="E424" s="298"/>
      <c r="F424" s="298"/>
      <c r="G424" s="298"/>
      <c r="H424" s="298"/>
      <c r="I424" s="299" t="e">
        <f t="shared" si="123"/>
        <v>#DIV/0!</v>
      </c>
      <c r="J424" s="299" t="e">
        <f t="shared" si="124"/>
        <v>#DIV/0!</v>
      </c>
      <c r="K424" s="298"/>
      <c r="L424" s="298" t="e">
        <f>L402/(L403-L38-L39-L40)</f>
        <v>#DIV/0!</v>
      </c>
      <c r="M424" s="298" t="e">
        <f>M402/(M403-M38-M39-M40)</f>
        <v>#DIV/0!</v>
      </c>
      <c r="N424" s="299" t="e">
        <f t="shared" si="117"/>
        <v>#DIV/0!</v>
      </c>
    </row>
    <row r="425" spans="1:14" ht="15" x14ac:dyDescent="0.25">
      <c r="A425" s="125" t="s">
        <v>135</v>
      </c>
      <c r="B425" s="218" t="e">
        <f>-B404/(B7-B10)</f>
        <v>#DIV/0!</v>
      </c>
      <c r="C425" s="218" t="e">
        <f t="shared" ref="C425:H425" si="145">-C404/(C7-C10)</f>
        <v>#DIV/0!</v>
      </c>
      <c r="D425" s="218" t="e">
        <f t="shared" si="145"/>
        <v>#DIV/0!</v>
      </c>
      <c r="E425" s="218" t="e">
        <f t="shared" si="145"/>
        <v>#DIV/0!</v>
      </c>
      <c r="F425" s="218" t="e">
        <f t="shared" si="145"/>
        <v>#DIV/0!</v>
      </c>
      <c r="G425" s="218" t="e">
        <f t="shared" si="145"/>
        <v>#DIV/0!</v>
      </c>
      <c r="H425" s="218" t="e">
        <f t="shared" si="145"/>
        <v>#DIV/0!</v>
      </c>
      <c r="I425" s="55" t="e">
        <f t="shared" si="123"/>
        <v>#DIV/0!</v>
      </c>
      <c r="J425" s="235" t="e">
        <f t="shared" si="124"/>
        <v>#DIV/0!</v>
      </c>
      <c r="K425" s="218" t="e">
        <f t="shared" ref="K425:M425" si="146">-K404/(K7-K10)</f>
        <v>#DIV/0!</v>
      </c>
      <c r="L425" s="218" t="e">
        <f t="shared" si="146"/>
        <v>#DIV/0!</v>
      </c>
      <c r="M425" s="218" t="e">
        <f t="shared" si="146"/>
        <v>#DIV/0!</v>
      </c>
      <c r="N425" s="55" t="e">
        <f t="shared" si="117"/>
        <v>#DIV/0!</v>
      </c>
    </row>
    <row r="426" spans="1:14" ht="38.25" x14ac:dyDescent="0.25">
      <c r="A426" s="131" t="s">
        <v>136</v>
      </c>
      <c r="B426" s="218">
        <f t="shared" ref="B426:H426" si="147">(B7-B10)*10%+B428</f>
        <v>0</v>
      </c>
      <c r="C426" s="218">
        <f t="shared" si="147"/>
        <v>0</v>
      </c>
      <c r="D426" s="218">
        <f t="shared" si="147"/>
        <v>0</v>
      </c>
      <c r="E426" s="218">
        <f t="shared" si="147"/>
        <v>0</v>
      </c>
      <c r="F426" s="218">
        <f t="shared" si="147"/>
        <v>0</v>
      </c>
      <c r="G426" s="218">
        <f t="shared" si="147"/>
        <v>0</v>
      </c>
      <c r="H426" s="218">
        <f t="shared" si="147"/>
        <v>0</v>
      </c>
      <c r="I426" s="55" t="e">
        <f t="shared" si="123"/>
        <v>#DIV/0!</v>
      </c>
      <c r="J426" s="235" t="e">
        <f t="shared" si="124"/>
        <v>#DIV/0!</v>
      </c>
      <c r="K426" s="218">
        <f>(K7-K10)*10%+K428</f>
        <v>0</v>
      </c>
      <c r="L426" s="218">
        <f>(L7-L10)*10%+L428</f>
        <v>0</v>
      </c>
      <c r="M426" s="218">
        <f>(M7-M10)*10%+M428</f>
        <v>0</v>
      </c>
      <c r="N426" s="55" t="e">
        <f t="shared" si="117"/>
        <v>#DIV/0!</v>
      </c>
    </row>
    <row r="427" spans="1:14" ht="38.25" x14ac:dyDescent="0.25">
      <c r="A427" s="131" t="s">
        <v>137</v>
      </c>
      <c r="B427" s="218">
        <f t="shared" ref="B427:H427" si="148">(B7-B10)*5%+B428</f>
        <v>0</v>
      </c>
      <c r="C427" s="218">
        <f t="shared" si="148"/>
        <v>0</v>
      </c>
      <c r="D427" s="218">
        <f t="shared" si="148"/>
        <v>0</v>
      </c>
      <c r="E427" s="218">
        <f t="shared" si="148"/>
        <v>0</v>
      </c>
      <c r="F427" s="218">
        <f t="shared" si="148"/>
        <v>0</v>
      </c>
      <c r="G427" s="218">
        <f t="shared" si="148"/>
        <v>0</v>
      </c>
      <c r="H427" s="218">
        <f t="shared" si="148"/>
        <v>0</v>
      </c>
      <c r="I427" s="55" t="e">
        <f t="shared" si="123"/>
        <v>#DIV/0!</v>
      </c>
      <c r="J427" s="235" t="e">
        <f t="shared" si="124"/>
        <v>#DIV/0!</v>
      </c>
      <c r="K427" s="218">
        <f>(K7-K10)*5%+K428</f>
        <v>0</v>
      </c>
      <c r="L427" s="218">
        <f>(L7-L10)*5%+L428</f>
        <v>0</v>
      </c>
      <c r="M427" s="218">
        <f>(M7-M10)*5%+M428</f>
        <v>0</v>
      </c>
      <c r="N427" s="55" t="e">
        <f t="shared" si="117"/>
        <v>#DIV/0!</v>
      </c>
    </row>
    <row r="428" spans="1:14" ht="25.5" x14ac:dyDescent="0.25">
      <c r="A428" s="125" t="s">
        <v>173</v>
      </c>
      <c r="B428" s="170"/>
      <c r="C428" s="170"/>
      <c r="D428" s="170"/>
      <c r="E428" s="170"/>
      <c r="F428" s="170"/>
      <c r="G428" s="170"/>
      <c r="H428" s="170"/>
      <c r="I428" s="235" t="e">
        <f t="shared" si="123"/>
        <v>#DIV/0!</v>
      </c>
      <c r="J428" s="235" t="e">
        <f t="shared" si="124"/>
        <v>#DIV/0!</v>
      </c>
      <c r="K428" s="170"/>
      <c r="L428" s="170"/>
      <c r="M428" s="215"/>
      <c r="N428" s="235" t="e">
        <f t="shared" si="117"/>
        <v>#DIV/0!</v>
      </c>
    </row>
    <row r="429" spans="1:14" ht="25.5" x14ac:dyDescent="0.25">
      <c r="A429" s="219" t="s">
        <v>174</v>
      </c>
      <c r="B429" s="170"/>
      <c r="C429" s="170"/>
      <c r="D429" s="170"/>
      <c r="E429" s="170"/>
      <c r="F429" s="170"/>
      <c r="G429" s="170"/>
      <c r="H429" s="170"/>
      <c r="I429" s="235" t="e">
        <f t="shared" si="123"/>
        <v>#DIV/0!</v>
      </c>
      <c r="J429" s="235" t="e">
        <f t="shared" si="124"/>
        <v>#DIV/0!</v>
      </c>
      <c r="K429" s="170"/>
      <c r="L429" s="170"/>
      <c r="M429" s="215"/>
      <c r="N429" s="235" t="e">
        <f t="shared" si="117"/>
        <v>#DIV/0!</v>
      </c>
    </row>
    <row r="430" spans="1:14" ht="25.5" x14ac:dyDescent="0.25">
      <c r="A430" s="219" t="s">
        <v>175</v>
      </c>
      <c r="B430" s="170">
        <f t="shared" ref="B430:H430" si="149">B428-B429</f>
        <v>0</v>
      </c>
      <c r="C430" s="170">
        <f t="shared" si="149"/>
        <v>0</v>
      </c>
      <c r="D430" s="170">
        <f t="shared" si="149"/>
        <v>0</v>
      </c>
      <c r="E430" s="170">
        <f t="shared" si="149"/>
        <v>0</v>
      </c>
      <c r="F430" s="170">
        <f t="shared" si="149"/>
        <v>0</v>
      </c>
      <c r="G430" s="170">
        <f t="shared" si="149"/>
        <v>0</v>
      </c>
      <c r="H430" s="170">
        <f t="shared" si="149"/>
        <v>0</v>
      </c>
      <c r="I430" s="235" t="e">
        <f t="shared" si="123"/>
        <v>#DIV/0!</v>
      </c>
      <c r="J430" s="235" t="e">
        <f t="shared" si="124"/>
        <v>#DIV/0!</v>
      </c>
      <c r="K430" s="170">
        <f>K428-K429</f>
        <v>0</v>
      </c>
      <c r="L430" s="170">
        <f>L428-L429</f>
        <v>0</v>
      </c>
      <c r="M430" s="170">
        <f t="shared" ref="M430" si="150">M428-M429</f>
        <v>0</v>
      </c>
      <c r="N430" s="235" t="e">
        <f t="shared" si="117"/>
        <v>#DIV/0!</v>
      </c>
    </row>
    <row r="431" spans="1:14" ht="15" x14ac:dyDescent="0.25">
      <c r="A431" s="125" t="s">
        <v>138</v>
      </c>
      <c r="B431" s="215"/>
      <c r="C431" s="215"/>
      <c r="D431" s="215"/>
      <c r="E431" s="215"/>
      <c r="F431" s="215"/>
      <c r="G431" s="215"/>
      <c r="H431" s="215"/>
      <c r="I431" s="235" t="e">
        <f t="shared" si="123"/>
        <v>#DIV/0!</v>
      </c>
      <c r="J431" s="235" t="e">
        <f t="shared" si="124"/>
        <v>#DIV/0!</v>
      </c>
      <c r="K431" s="215"/>
      <c r="L431" s="215"/>
      <c r="M431" s="215"/>
      <c r="N431" s="235" t="e">
        <f t="shared" si="117"/>
        <v>#DIV/0!</v>
      </c>
    </row>
    <row r="432" spans="1:14" ht="15" x14ac:dyDescent="0.25">
      <c r="A432" s="125" t="s">
        <v>139</v>
      </c>
      <c r="B432" s="215"/>
      <c r="C432" s="215"/>
      <c r="D432" s="215"/>
      <c r="E432" s="215"/>
      <c r="F432" s="215"/>
      <c r="G432" s="215"/>
      <c r="H432" s="215"/>
      <c r="I432" s="235" t="e">
        <f t="shared" si="123"/>
        <v>#DIV/0!</v>
      </c>
      <c r="J432" s="235" t="e">
        <f t="shared" si="124"/>
        <v>#DIV/0!</v>
      </c>
      <c r="K432" s="215"/>
      <c r="L432" s="215"/>
      <c r="M432" s="215"/>
      <c r="N432" s="235" t="e">
        <f t="shared" si="117"/>
        <v>#DIV/0!</v>
      </c>
    </row>
    <row r="433" spans="1:14" ht="25.5" x14ac:dyDescent="0.25">
      <c r="A433" s="125" t="s">
        <v>140</v>
      </c>
      <c r="B433" s="215" t="e">
        <f t="shared" ref="B433:H433" si="151">(B432-B431)/(B7-B10)</f>
        <v>#DIV/0!</v>
      </c>
      <c r="C433" s="215" t="e">
        <f t="shared" si="151"/>
        <v>#DIV/0!</v>
      </c>
      <c r="D433" s="215" t="e">
        <f t="shared" si="151"/>
        <v>#DIV/0!</v>
      </c>
      <c r="E433" s="215" t="e">
        <f t="shared" si="151"/>
        <v>#DIV/0!</v>
      </c>
      <c r="F433" s="215" t="e">
        <f t="shared" si="151"/>
        <v>#DIV/0!</v>
      </c>
      <c r="G433" s="215" t="e">
        <f t="shared" si="151"/>
        <v>#DIV/0!</v>
      </c>
      <c r="H433" s="215" t="e">
        <f t="shared" si="151"/>
        <v>#DIV/0!</v>
      </c>
      <c r="I433" s="55" t="e">
        <f t="shared" si="123"/>
        <v>#DIV/0!</v>
      </c>
      <c r="J433" s="235" t="e">
        <f t="shared" si="124"/>
        <v>#DIV/0!</v>
      </c>
      <c r="K433" s="215" t="e">
        <f>(K432-K431)/(K7-K10)</f>
        <v>#DIV/0!</v>
      </c>
      <c r="L433" s="215" t="e">
        <f>(L432-L431)/(L7-L10)</f>
        <v>#DIV/0!</v>
      </c>
      <c r="M433" s="215" t="e">
        <f>(M432-M431)/(M7-M10)</f>
        <v>#DIV/0!</v>
      </c>
      <c r="N433" s="55" t="e">
        <f t="shared" si="117"/>
        <v>#DIV/0!</v>
      </c>
    </row>
    <row r="434" spans="1:14" ht="15" x14ac:dyDescent="0.25">
      <c r="A434" s="125" t="s">
        <v>176</v>
      </c>
      <c r="B434" s="218" t="e">
        <f t="shared" ref="B434:H434" si="152">B411/B432</f>
        <v>#DIV/0!</v>
      </c>
      <c r="C434" s="218" t="e">
        <f t="shared" si="152"/>
        <v>#DIV/0!</v>
      </c>
      <c r="D434" s="218" t="e">
        <f t="shared" si="152"/>
        <v>#DIV/0!</v>
      </c>
      <c r="E434" s="218" t="e">
        <f t="shared" si="152"/>
        <v>#DIV/0!</v>
      </c>
      <c r="F434" s="218" t="e">
        <f t="shared" si="152"/>
        <v>#DIV/0!</v>
      </c>
      <c r="G434" s="218" t="e">
        <f t="shared" si="152"/>
        <v>#DIV/0!</v>
      </c>
      <c r="H434" s="218" t="e">
        <f t="shared" si="152"/>
        <v>#DIV/0!</v>
      </c>
      <c r="I434" s="55" t="e">
        <f t="shared" si="123"/>
        <v>#DIV/0!</v>
      </c>
      <c r="J434" s="235" t="e">
        <f t="shared" si="124"/>
        <v>#DIV/0!</v>
      </c>
      <c r="K434" s="218" t="e">
        <f>K411/K432</f>
        <v>#DIV/0!</v>
      </c>
      <c r="L434" s="218" t="e">
        <f>L411/L432</f>
        <v>#DIV/0!</v>
      </c>
      <c r="M434" s="218" t="e">
        <f>M411/M432</f>
        <v>#DIV/0!</v>
      </c>
      <c r="N434" s="55" t="e">
        <f t="shared" si="117"/>
        <v>#DIV/0!</v>
      </c>
    </row>
    <row r="435" spans="1:14" ht="25.5" x14ac:dyDescent="0.25">
      <c r="A435" s="125" t="s">
        <v>141</v>
      </c>
      <c r="B435" s="218" t="e">
        <f t="shared" ref="B435" si="153">B399/B403</f>
        <v>#DIV/0!</v>
      </c>
      <c r="C435" s="218" t="e">
        <f t="shared" ref="C435:H435" si="154">C399/C403</f>
        <v>#DIV/0!</v>
      </c>
      <c r="D435" s="218" t="e">
        <f t="shared" si="154"/>
        <v>#DIV/0!</v>
      </c>
      <c r="E435" s="218" t="e">
        <f t="shared" si="154"/>
        <v>#DIV/0!</v>
      </c>
      <c r="F435" s="218" t="e">
        <f t="shared" si="154"/>
        <v>#DIV/0!</v>
      </c>
      <c r="G435" s="218" t="e">
        <f t="shared" si="154"/>
        <v>#DIV/0!</v>
      </c>
      <c r="H435" s="218" t="e">
        <f t="shared" si="154"/>
        <v>#DIV/0!</v>
      </c>
      <c r="I435" s="55" t="e">
        <f t="shared" si="123"/>
        <v>#DIV/0!</v>
      </c>
      <c r="J435" s="235" t="e">
        <f t="shared" si="124"/>
        <v>#DIV/0!</v>
      </c>
      <c r="K435" s="218" t="e">
        <f t="shared" ref="K435:M435" si="155">K399/K403</f>
        <v>#DIV/0!</v>
      </c>
      <c r="L435" s="218" t="e">
        <f t="shared" si="155"/>
        <v>#DIV/0!</v>
      </c>
      <c r="M435" s="218" t="e">
        <f t="shared" si="155"/>
        <v>#DIV/0!</v>
      </c>
      <c r="N435" s="55" t="e">
        <f t="shared" si="117"/>
        <v>#DIV/0!</v>
      </c>
    </row>
    <row r="436" spans="1:14" ht="25.5" x14ac:dyDescent="0.25">
      <c r="A436" s="126" t="s">
        <v>181</v>
      </c>
      <c r="B436" s="215">
        <f t="shared" ref="B436:H436" si="156">B388+B382+B127+B102+B101+B99+B98+B97+B91+B86+B87+B66+B67+B68+B70+B71+B100+B92+B93+B85+B69+B73+B72+B74+B75+B76+B103+B138</f>
        <v>0</v>
      </c>
      <c r="C436" s="215">
        <f t="shared" si="156"/>
        <v>0</v>
      </c>
      <c r="D436" s="215">
        <f t="shared" si="156"/>
        <v>0</v>
      </c>
      <c r="E436" s="215">
        <f t="shared" si="156"/>
        <v>0</v>
      </c>
      <c r="F436" s="215">
        <f t="shared" si="156"/>
        <v>0</v>
      </c>
      <c r="G436" s="215">
        <f t="shared" si="156"/>
        <v>0</v>
      </c>
      <c r="H436" s="215">
        <f t="shared" si="156"/>
        <v>0</v>
      </c>
      <c r="I436" s="55" t="e">
        <f t="shared" si="123"/>
        <v>#DIV/0!</v>
      </c>
      <c r="J436" s="235" t="e">
        <f t="shared" si="124"/>
        <v>#DIV/0!</v>
      </c>
      <c r="K436" s="215">
        <f>K388+K382+K127+K102+K101+K99+K98+K97+K91+K86+K87+K66+K67+K68+K70+K71+K100+K92+K93+K85+K69+K73+K72+K74+K75+K76+K103+K138</f>
        <v>0</v>
      </c>
      <c r="L436" s="215">
        <f t="shared" ref="L436:M436" si="157">L388+L382+L127+L102+L101+L99+L98+L97+L91+L86+L87+L66+L67+L68+L70+L71+L100+L92+L93+L85+L69+L73+L72+L74+L75+L76+L103+L138</f>
        <v>0</v>
      </c>
      <c r="M436" s="215">
        <f t="shared" si="157"/>
        <v>0</v>
      </c>
      <c r="N436" s="55" t="e">
        <f t="shared" si="117"/>
        <v>#DIV/0!</v>
      </c>
    </row>
    <row r="437" spans="1:14" ht="49.9" customHeight="1" x14ac:dyDescent="0.25">
      <c r="A437" s="220" t="s">
        <v>177</v>
      </c>
      <c r="B437" s="215">
        <f>B53+B57+B64+B77+B88+B94+B104+B108+B114+B126+B146+B154+B167+B171+B176+B194+B222+B235+B237+B239+B241+B243+B247+B249+B258+B265+B271+B277+B306+B327+B333+B340+B347+B353+B359+B365+B377</f>
        <v>0</v>
      </c>
      <c r="C437" s="215">
        <f t="shared" ref="C437:H437" si="158">C53+C57+C64+C77+C88+C94+C104+C108+C114+C126+C146+C154+C167+C171+C176+C194+C222+C235+C237+C239+C241+C243+C247+C249+C258+C265+C271+C277+C306+C327+C333+C340+C347+C353+C359+C365+C377</f>
        <v>0</v>
      </c>
      <c r="D437" s="215">
        <f t="shared" si="158"/>
        <v>0</v>
      </c>
      <c r="E437" s="215">
        <f t="shared" si="158"/>
        <v>0</v>
      </c>
      <c r="F437" s="215">
        <f t="shared" si="158"/>
        <v>0</v>
      </c>
      <c r="G437" s="215">
        <f t="shared" si="158"/>
        <v>0</v>
      </c>
      <c r="H437" s="215">
        <f t="shared" si="158"/>
        <v>0</v>
      </c>
      <c r="I437" s="55" t="e">
        <f t="shared" si="123"/>
        <v>#DIV/0!</v>
      </c>
      <c r="J437" s="235" t="e">
        <f t="shared" si="124"/>
        <v>#DIV/0!</v>
      </c>
      <c r="K437" s="215">
        <f>K53+K57+K64+K77+K88+K94+K104+K108+K114+K126+K146+K154+K167+K171+K176+K194+K222+K235+K237+K239+K241+K243+K247+K249+K258+K265+K271+K277+K306+K327+K333+K340+K347+K353+K359+K365+K377</f>
        <v>0</v>
      </c>
      <c r="L437" s="215">
        <f t="shared" ref="L437:M437" si="159">L53+L57+L64+L77+L88+L94+L104+L108+L114+L126+L146+L154+L167+L171+L176+L194+L222+L235+L237+L239+L241+L243+L247+L249+L258+L265+L271+L277+L306+L327+L333+L340+L347+L353+L359+L365+L377</f>
        <v>0</v>
      </c>
      <c r="M437" s="215">
        <f t="shared" si="159"/>
        <v>0</v>
      </c>
      <c r="N437" s="55" t="e">
        <f t="shared" si="117"/>
        <v>#DIV/0!</v>
      </c>
    </row>
  </sheetData>
  <autoFilter ref="A4:SK437"/>
  <mergeCells count="13">
    <mergeCell ref="N2:N4"/>
    <mergeCell ref="B3:B4"/>
    <mergeCell ref="D3:D4"/>
    <mergeCell ref="E3:E4"/>
    <mergeCell ref="F3:F4"/>
    <mergeCell ref="K3:K4"/>
    <mergeCell ref="L3:L4"/>
    <mergeCell ref="M3:M4"/>
    <mergeCell ref="A2:A4"/>
    <mergeCell ref="D2:J2"/>
    <mergeCell ref="C3:C4"/>
    <mergeCell ref="B2:C2"/>
    <mergeCell ref="K2:M2"/>
  </mergeCells>
  <pageMargins left="0" right="0" top="0.19685039370078741" bottom="0" header="0.19685039370078741" footer="0.15748031496062992"/>
  <pageSetup paperSize="9" scale="77" fitToHeight="0" orientation="landscape" r:id="rId1"/>
  <rowBreaks count="1" manualBreakCount="1">
    <brk id="14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SJ334"/>
  <sheetViews>
    <sheetView tabSelected="1" view="pageBreakPreview" zoomScale="80" zoomScaleNormal="85" zoomScaleSheetLayoutView="80" workbookViewId="0">
      <pane ySplit="4" topLeftCell="A37" activePane="bottomLeft" state="frozen"/>
      <selection pane="bottomLeft" activeCell="L45" sqref="L45:M45"/>
    </sheetView>
  </sheetViews>
  <sheetFormatPr defaultColWidth="9.140625" defaultRowHeight="18.75" x14ac:dyDescent="0.25"/>
  <cols>
    <col min="1" max="1" width="34.7109375" style="146" customWidth="1"/>
    <col min="2" max="2" width="12.5703125" style="122" customWidth="1"/>
    <col min="3" max="3" width="11.28515625" style="41" customWidth="1"/>
    <col min="4" max="6" width="12.5703125" style="41" customWidth="1"/>
    <col min="7" max="7" width="14.28515625" style="144" customWidth="1"/>
    <col min="8" max="8" width="12.5703125" style="41" customWidth="1"/>
    <col min="9" max="9" width="11.42578125" style="41" customWidth="1"/>
    <col min="10" max="10" width="13.42578125" style="144" customWidth="1"/>
    <col min="11" max="11" width="13.5703125" style="147" customWidth="1"/>
    <col min="12" max="12" width="12.28515625" style="148" customWidth="1"/>
    <col min="13" max="13" width="12.5703125" style="148" customWidth="1"/>
    <col min="14" max="14" width="13.85546875" style="149" customWidth="1"/>
    <col min="15" max="15" width="55.28515625" style="10" hidden="1" customWidth="1"/>
    <col min="16" max="504" width="9.140625" style="10"/>
    <col min="505" max="16384" width="9.140625" style="41"/>
  </cols>
  <sheetData>
    <row r="1" spans="1:14" ht="20.25" x14ac:dyDescent="0.25">
      <c r="A1" s="6" t="s">
        <v>199</v>
      </c>
      <c r="B1" s="7"/>
      <c r="C1" s="7"/>
      <c r="D1" s="7"/>
      <c r="E1" s="7"/>
      <c r="F1" s="7"/>
      <c r="G1" s="7"/>
      <c r="H1" s="7"/>
      <c r="I1" s="7"/>
      <c r="J1" s="7"/>
      <c r="K1" s="7"/>
      <c r="L1" s="8"/>
      <c r="M1" s="8" t="s">
        <v>142</v>
      </c>
      <c r="N1" s="9"/>
    </row>
    <row r="2" spans="1:14" ht="17.45" customHeight="1" x14ac:dyDescent="0.25">
      <c r="A2" s="308" t="s">
        <v>0</v>
      </c>
      <c r="B2" s="315" t="s">
        <v>178</v>
      </c>
      <c r="C2" s="316"/>
      <c r="D2" s="311" t="s">
        <v>179</v>
      </c>
      <c r="E2" s="312"/>
      <c r="F2" s="312"/>
      <c r="G2" s="312"/>
      <c r="H2" s="312"/>
      <c r="I2" s="312"/>
      <c r="J2" s="312"/>
      <c r="K2" s="317" t="s">
        <v>197</v>
      </c>
      <c r="L2" s="317"/>
      <c r="M2" s="315"/>
      <c r="N2" s="318" t="s">
        <v>196</v>
      </c>
    </row>
    <row r="3" spans="1:14" ht="69" customHeight="1" x14ac:dyDescent="0.25">
      <c r="A3" s="309"/>
      <c r="B3" s="313" t="s">
        <v>187</v>
      </c>
      <c r="C3" s="313" t="s">
        <v>188</v>
      </c>
      <c r="D3" s="319" t="s">
        <v>189</v>
      </c>
      <c r="E3" s="319" t="s">
        <v>190</v>
      </c>
      <c r="F3" s="321" t="s">
        <v>191</v>
      </c>
      <c r="G3" s="304" t="s">
        <v>192</v>
      </c>
      <c r="H3" s="304" t="s">
        <v>193</v>
      </c>
      <c r="I3" s="12" t="s">
        <v>1</v>
      </c>
      <c r="J3" s="304" t="s">
        <v>194</v>
      </c>
      <c r="K3" s="323" t="s">
        <v>184</v>
      </c>
      <c r="L3" s="325" t="s">
        <v>185</v>
      </c>
      <c r="M3" s="325" t="s">
        <v>195</v>
      </c>
      <c r="N3" s="318"/>
    </row>
    <row r="4" spans="1:14" ht="14.45" customHeight="1" x14ac:dyDescent="0.25">
      <c r="A4" s="310"/>
      <c r="B4" s="314"/>
      <c r="C4" s="314"/>
      <c r="D4" s="320"/>
      <c r="E4" s="320"/>
      <c r="F4" s="322"/>
      <c r="G4" s="13"/>
      <c r="H4" s="305"/>
      <c r="I4" s="305"/>
      <c r="J4" s="13"/>
      <c r="K4" s="324"/>
      <c r="L4" s="325"/>
      <c r="M4" s="325"/>
      <c r="N4" s="318"/>
    </row>
    <row r="5" spans="1:14" ht="14.45" x14ac:dyDescent="0.3">
      <c r="A5" s="296">
        <v>1</v>
      </c>
      <c r="B5" s="296">
        <v>2</v>
      </c>
      <c r="C5" s="296">
        <v>3</v>
      </c>
      <c r="D5" s="296">
        <v>4</v>
      </c>
      <c r="E5" s="296">
        <v>5</v>
      </c>
      <c r="F5" s="296">
        <v>6</v>
      </c>
      <c r="G5" s="296">
        <v>7</v>
      </c>
      <c r="H5" s="296">
        <v>8</v>
      </c>
      <c r="I5" s="296">
        <v>9</v>
      </c>
      <c r="J5" s="296">
        <v>10</v>
      </c>
      <c r="K5" s="296">
        <v>11</v>
      </c>
      <c r="L5" s="296">
        <v>12</v>
      </c>
      <c r="M5" s="297">
        <v>13</v>
      </c>
      <c r="N5" s="296">
        <v>14</v>
      </c>
    </row>
    <row r="6" spans="1:14" ht="15" x14ac:dyDescent="0.25">
      <c r="A6" s="15" t="s">
        <v>2</v>
      </c>
      <c r="B6" s="16">
        <f>B7+B31</f>
        <v>1149.9000000000001</v>
      </c>
      <c r="C6" s="16">
        <f t="shared" ref="C6:H6" si="0">C7+C31</f>
        <v>0</v>
      </c>
      <c r="D6" s="16">
        <f t="shared" si="0"/>
        <v>1258</v>
      </c>
      <c r="E6" s="16">
        <f t="shared" si="0"/>
        <v>1258</v>
      </c>
      <c r="F6" s="16">
        <f t="shared" si="0"/>
        <v>601.19999999999993</v>
      </c>
      <c r="G6" s="16">
        <f t="shared" si="0"/>
        <v>0</v>
      </c>
      <c r="H6" s="16">
        <f t="shared" si="0"/>
        <v>913.9</v>
      </c>
      <c r="I6" s="17">
        <f>F6/E6</f>
        <v>0.47790143084260728</v>
      </c>
      <c r="J6" s="17">
        <f>H6/B6</f>
        <v>0.79476476215323066</v>
      </c>
      <c r="K6" s="16">
        <f>K7+K31</f>
        <v>2402.1999999999998</v>
      </c>
      <c r="L6" s="16">
        <f>L7+L31</f>
        <v>1766</v>
      </c>
      <c r="M6" s="16">
        <f>M7+M31</f>
        <v>1797.5</v>
      </c>
      <c r="N6" s="18">
        <f>K6/H6</f>
        <v>2.6285151548309442</v>
      </c>
    </row>
    <row r="7" spans="1:14" ht="25.5" x14ac:dyDescent="0.25">
      <c r="A7" s="19" t="s">
        <v>3</v>
      </c>
      <c r="B7" s="20">
        <f>B8+B18</f>
        <v>1149.9000000000001</v>
      </c>
      <c r="C7" s="20">
        <f t="shared" ref="C7:H7" si="1">C8+C18</f>
        <v>0</v>
      </c>
      <c r="D7" s="20">
        <f t="shared" si="1"/>
        <v>1258</v>
      </c>
      <c r="E7" s="20">
        <f t="shared" si="1"/>
        <v>1258</v>
      </c>
      <c r="F7" s="20">
        <f t="shared" si="1"/>
        <v>601.19999999999993</v>
      </c>
      <c r="G7" s="20">
        <f t="shared" si="1"/>
        <v>0</v>
      </c>
      <c r="H7" s="20">
        <f t="shared" si="1"/>
        <v>913.9</v>
      </c>
      <c r="I7" s="21">
        <f>F7/E7</f>
        <v>0.47790143084260728</v>
      </c>
      <c r="J7" s="21">
        <f>H7/B7</f>
        <v>0.79476476215323066</v>
      </c>
      <c r="K7" s="20">
        <f t="shared" ref="K7:M7" si="2">K8+K18</f>
        <v>979</v>
      </c>
      <c r="L7" s="20">
        <f t="shared" si="2"/>
        <v>1005</v>
      </c>
      <c r="M7" s="20">
        <f t="shared" si="2"/>
        <v>1021</v>
      </c>
      <c r="N7" s="22">
        <f t="shared" ref="N7:N43" si="3">K7/H7</f>
        <v>1.0712331764963343</v>
      </c>
    </row>
    <row r="8" spans="1:14" ht="15" x14ac:dyDescent="0.25">
      <c r="A8" s="19" t="s">
        <v>4</v>
      </c>
      <c r="B8" s="20">
        <f>SUM(B9:B17)</f>
        <v>1063</v>
      </c>
      <c r="C8" s="20">
        <f t="shared" ref="C8:H8" si="4">SUM(C9:C17)</f>
        <v>0</v>
      </c>
      <c r="D8" s="20">
        <f t="shared" si="4"/>
        <v>1220</v>
      </c>
      <c r="E8" s="20">
        <f t="shared" si="4"/>
        <v>1220</v>
      </c>
      <c r="F8" s="20">
        <f t="shared" si="4"/>
        <v>568.19999999999993</v>
      </c>
      <c r="G8" s="20">
        <f t="shared" si="4"/>
        <v>0</v>
      </c>
      <c r="H8" s="20">
        <f t="shared" si="4"/>
        <v>875.9</v>
      </c>
      <c r="I8" s="23">
        <f t="shared" ref="I8:I43" si="5">F8/E8</f>
        <v>0.46573770491803274</v>
      </c>
      <c r="J8" s="23">
        <f t="shared" ref="J8:J43" si="6">H8/B8</f>
        <v>0.82398871119473183</v>
      </c>
      <c r="K8" s="20">
        <f>SUM(K9:K17)</f>
        <v>941</v>
      </c>
      <c r="L8" s="20">
        <f t="shared" ref="L8:M8" si="7">SUM(L9:L17)</f>
        <v>967</v>
      </c>
      <c r="M8" s="20">
        <f t="shared" si="7"/>
        <v>983</v>
      </c>
      <c r="N8" s="22">
        <f t="shared" si="3"/>
        <v>1.0743235529169997</v>
      </c>
    </row>
    <row r="9" spans="1:14" ht="15" x14ac:dyDescent="0.25">
      <c r="A9" s="24" t="s">
        <v>5</v>
      </c>
      <c r="B9" s="25">
        <v>53.3</v>
      </c>
      <c r="C9" s="25"/>
      <c r="D9" s="25">
        <v>52</v>
      </c>
      <c r="E9" s="26">
        <v>52</v>
      </c>
      <c r="F9" s="26">
        <v>61.9</v>
      </c>
      <c r="G9" s="26"/>
      <c r="H9" s="26">
        <v>70</v>
      </c>
      <c r="I9" s="23">
        <f t="shared" si="5"/>
        <v>1.1903846153846154</v>
      </c>
      <c r="J9" s="23">
        <f t="shared" si="6"/>
        <v>1.3133208255159476</v>
      </c>
      <c r="K9" s="25">
        <v>76</v>
      </c>
      <c r="L9" s="25">
        <v>84</v>
      </c>
      <c r="M9" s="26">
        <v>90</v>
      </c>
      <c r="N9" s="22">
        <f t="shared" si="3"/>
        <v>1.0857142857142856</v>
      </c>
    </row>
    <row r="10" spans="1:14" s="10" customFormat="1" ht="15" x14ac:dyDescent="0.25">
      <c r="A10" s="24" t="s">
        <v>7</v>
      </c>
      <c r="B10" s="25"/>
      <c r="C10" s="25"/>
      <c r="D10" s="25"/>
      <c r="E10" s="26"/>
      <c r="F10" s="26"/>
      <c r="G10" s="26"/>
      <c r="H10" s="26"/>
      <c r="I10" s="23" t="e">
        <f t="shared" si="5"/>
        <v>#DIV/0!</v>
      </c>
      <c r="J10" s="23" t="e">
        <f t="shared" si="6"/>
        <v>#DIV/0!</v>
      </c>
      <c r="K10" s="25"/>
      <c r="L10" s="25"/>
      <c r="M10" s="26"/>
      <c r="N10" s="22" t="e">
        <f t="shared" si="3"/>
        <v>#DIV/0!</v>
      </c>
    </row>
    <row r="11" spans="1:14" s="10" customFormat="1" ht="15" x14ac:dyDescent="0.25">
      <c r="A11" s="24" t="s">
        <v>8</v>
      </c>
      <c r="B11" s="27"/>
      <c r="C11" s="25"/>
      <c r="D11" s="25"/>
      <c r="E11" s="26"/>
      <c r="F11" s="26"/>
      <c r="G11" s="26"/>
      <c r="H11" s="26"/>
      <c r="I11" s="23" t="e">
        <f t="shared" si="5"/>
        <v>#DIV/0!</v>
      </c>
      <c r="J11" s="23" t="e">
        <f t="shared" si="6"/>
        <v>#DIV/0!</v>
      </c>
      <c r="K11" s="25"/>
      <c r="L11" s="25"/>
      <c r="M11" s="26"/>
      <c r="N11" s="22" t="e">
        <f t="shared" si="3"/>
        <v>#DIV/0!</v>
      </c>
    </row>
    <row r="12" spans="1:14" s="10" customFormat="1" ht="15" x14ac:dyDescent="0.25">
      <c r="A12" s="24" t="s">
        <v>9</v>
      </c>
      <c r="B12" s="27">
        <v>2.4</v>
      </c>
      <c r="C12" s="25"/>
      <c r="D12" s="25">
        <v>2</v>
      </c>
      <c r="E12" s="26">
        <v>2</v>
      </c>
      <c r="F12" s="26">
        <v>19.5</v>
      </c>
      <c r="G12" s="26"/>
      <c r="H12" s="26">
        <v>19.5</v>
      </c>
      <c r="I12" s="23">
        <f t="shared" si="5"/>
        <v>9.75</v>
      </c>
      <c r="J12" s="23">
        <f t="shared" si="6"/>
        <v>8.125</v>
      </c>
      <c r="K12" s="25">
        <v>22</v>
      </c>
      <c r="L12" s="25">
        <v>23</v>
      </c>
      <c r="M12" s="26">
        <v>25</v>
      </c>
      <c r="N12" s="22">
        <f t="shared" si="3"/>
        <v>1.1282051282051282</v>
      </c>
    </row>
    <row r="13" spans="1:14" s="10" customFormat="1" ht="38.25" x14ac:dyDescent="0.25">
      <c r="A13" s="24" t="s">
        <v>10</v>
      </c>
      <c r="B13" s="27"/>
      <c r="C13" s="25"/>
      <c r="D13" s="27"/>
      <c r="E13" s="26"/>
      <c r="F13" s="28"/>
      <c r="G13" s="28"/>
      <c r="H13" s="28"/>
      <c r="I13" s="23" t="e">
        <f t="shared" si="5"/>
        <v>#DIV/0!</v>
      </c>
      <c r="J13" s="23" t="e">
        <f t="shared" si="6"/>
        <v>#DIV/0!</v>
      </c>
      <c r="K13" s="25"/>
      <c r="L13" s="25"/>
      <c r="M13" s="26"/>
      <c r="N13" s="22" t="e">
        <f t="shared" si="3"/>
        <v>#DIV/0!</v>
      </c>
    </row>
    <row r="14" spans="1:14" s="10" customFormat="1" ht="15" x14ac:dyDescent="0.25">
      <c r="A14" s="24" t="s">
        <v>11</v>
      </c>
      <c r="B14" s="27">
        <v>125.5</v>
      </c>
      <c r="C14" s="25"/>
      <c r="D14" s="27">
        <v>118</v>
      </c>
      <c r="E14" s="26">
        <v>118</v>
      </c>
      <c r="F14" s="28">
        <v>62</v>
      </c>
      <c r="G14" s="28"/>
      <c r="H14" s="28">
        <v>118</v>
      </c>
      <c r="I14" s="23">
        <f t="shared" si="5"/>
        <v>0.52542372881355937</v>
      </c>
      <c r="J14" s="23">
        <f t="shared" si="6"/>
        <v>0.94023904382470125</v>
      </c>
      <c r="K14" s="25">
        <v>123</v>
      </c>
      <c r="L14" s="25">
        <v>128</v>
      </c>
      <c r="M14" s="26">
        <v>129</v>
      </c>
      <c r="N14" s="22">
        <f t="shared" si="3"/>
        <v>1.0423728813559323</v>
      </c>
    </row>
    <row r="15" spans="1:14" s="10" customFormat="1" ht="15" x14ac:dyDescent="0.25">
      <c r="A15" s="24" t="s">
        <v>12</v>
      </c>
      <c r="B15" s="27">
        <v>878.8</v>
      </c>
      <c r="C15" s="25"/>
      <c r="D15" s="27">
        <v>1047</v>
      </c>
      <c r="E15" s="26">
        <v>1047</v>
      </c>
      <c r="F15" s="28">
        <v>419.4</v>
      </c>
      <c r="G15" s="28"/>
      <c r="H15" s="28">
        <v>663</v>
      </c>
      <c r="I15" s="23">
        <f t="shared" si="5"/>
        <v>0.4005730659025788</v>
      </c>
      <c r="J15" s="23">
        <f t="shared" si="6"/>
        <v>0.75443786982248529</v>
      </c>
      <c r="K15" s="25">
        <v>719</v>
      </c>
      <c r="L15" s="25">
        <v>731</v>
      </c>
      <c r="M15" s="26">
        <v>738</v>
      </c>
      <c r="N15" s="22">
        <f t="shared" si="3"/>
        <v>1.0844645550527903</v>
      </c>
    </row>
    <row r="16" spans="1:14" s="10" customFormat="1" ht="15" x14ac:dyDescent="0.25">
      <c r="A16" s="24" t="s">
        <v>13</v>
      </c>
      <c r="B16" s="25">
        <v>3</v>
      </c>
      <c r="C16" s="25"/>
      <c r="D16" s="25">
        <v>1</v>
      </c>
      <c r="E16" s="26">
        <v>1</v>
      </c>
      <c r="F16" s="26">
        <v>5.4</v>
      </c>
      <c r="G16" s="26"/>
      <c r="H16" s="26">
        <v>5.4</v>
      </c>
      <c r="I16" s="23">
        <f t="shared" si="5"/>
        <v>5.4</v>
      </c>
      <c r="J16" s="23">
        <f t="shared" si="6"/>
        <v>1.8</v>
      </c>
      <c r="K16" s="25">
        <v>1</v>
      </c>
      <c r="L16" s="25">
        <v>1</v>
      </c>
      <c r="M16" s="26">
        <v>1</v>
      </c>
      <c r="N16" s="22">
        <f t="shared" si="3"/>
        <v>0.18518518518518517</v>
      </c>
    </row>
    <row r="17" spans="1:14" s="10" customFormat="1" ht="15" x14ac:dyDescent="0.25">
      <c r="A17" s="24" t="s">
        <v>14</v>
      </c>
      <c r="B17" s="26"/>
      <c r="C17" s="26"/>
      <c r="D17" s="26"/>
      <c r="E17" s="26"/>
      <c r="F17" s="26"/>
      <c r="G17" s="26"/>
      <c r="H17" s="26"/>
      <c r="I17" s="23" t="e">
        <f t="shared" si="5"/>
        <v>#DIV/0!</v>
      </c>
      <c r="J17" s="23" t="e">
        <f t="shared" si="6"/>
        <v>#DIV/0!</v>
      </c>
      <c r="K17" s="26"/>
      <c r="L17" s="26"/>
      <c r="M17" s="26"/>
      <c r="N17" s="22" t="e">
        <f t="shared" si="3"/>
        <v>#DIV/0!</v>
      </c>
    </row>
    <row r="18" spans="1:14" s="10" customFormat="1" ht="15" x14ac:dyDescent="0.25">
      <c r="A18" s="19" t="s">
        <v>15</v>
      </c>
      <c r="B18" s="20">
        <f>SUM(B19:B30)</f>
        <v>86.9</v>
      </c>
      <c r="C18" s="20"/>
      <c r="D18" s="20">
        <f t="shared" ref="D18:H18" si="8">SUM(D19:D30)</f>
        <v>38</v>
      </c>
      <c r="E18" s="20">
        <f t="shared" si="8"/>
        <v>38</v>
      </c>
      <c r="F18" s="20">
        <f t="shared" si="8"/>
        <v>33</v>
      </c>
      <c r="G18" s="20">
        <f t="shared" si="8"/>
        <v>0</v>
      </c>
      <c r="H18" s="20">
        <f t="shared" si="8"/>
        <v>38</v>
      </c>
      <c r="I18" s="23">
        <f t="shared" si="5"/>
        <v>0.86842105263157898</v>
      </c>
      <c r="J18" s="23">
        <f t="shared" si="6"/>
        <v>0.43728423475258915</v>
      </c>
      <c r="K18" s="20">
        <f>SUM(K19:K30)</f>
        <v>38</v>
      </c>
      <c r="L18" s="20">
        <f t="shared" ref="L18:M18" si="9">SUM(L19:L30)</f>
        <v>38</v>
      </c>
      <c r="M18" s="20">
        <f t="shared" si="9"/>
        <v>38</v>
      </c>
      <c r="N18" s="22">
        <f t="shared" si="3"/>
        <v>1</v>
      </c>
    </row>
    <row r="19" spans="1:14" s="10" customFormat="1" ht="30" x14ac:dyDescent="0.25">
      <c r="A19" s="29" t="s">
        <v>16</v>
      </c>
      <c r="B19" s="25"/>
      <c r="C19" s="25"/>
      <c r="D19" s="27"/>
      <c r="E19" s="26"/>
      <c r="F19" s="26"/>
      <c r="G19" s="26"/>
      <c r="H19" s="26"/>
      <c r="I19" s="23" t="e">
        <f t="shared" si="5"/>
        <v>#DIV/0!</v>
      </c>
      <c r="J19" s="23" t="e">
        <f t="shared" si="6"/>
        <v>#DIV/0!</v>
      </c>
      <c r="K19" s="25"/>
      <c r="L19" s="25"/>
      <c r="M19" s="26"/>
      <c r="N19" s="22" t="e">
        <f t="shared" si="3"/>
        <v>#DIV/0!</v>
      </c>
    </row>
    <row r="20" spans="1:14" s="10" customFormat="1" ht="30" x14ac:dyDescent="0.25">
      <c r="A20" s="29" t="s">
        <v>17</v>
      </c>
      <c r="B20" s="25">
        <v>39.6</v>
      </c>
      <c r="C20" s="25"/>
      <c r="D20" s="27">
        <v>38</v>
      </c>
      <c r="E20" s="26">
        <v>38</v>
      </c>
      <c r="F20" s="26">
        <v>33</v>
      </c>
      <c r="G20" s="26"/>
      <c r="H20" s="26">
        <v>38</v>
      </c>
      <c r="I20" s="23">
        <f t="shared" si="5"/>
        <v>0.86842105263157898</v>
      </c>
      <c r="J20" s="23">
        <f t="shared" si="6"/>
        <v>0.95959595959595956</v>
      </c>
      <c r="K20" s="25">
        <v>38</v>
      </c>
      <c r="L20" s="25">
        <v>38</v>
      </c>
      <c r="M20" s="26">
        <v>38</v>
      </c>
      <c r="N20" s="22">
        <f t="shared" si="3"/>
        <v>1</v>
      </c>
    </row>
    <row r="21" spans="1:14" s="10" customFormat="1" ht="45" x14ac:dyDescent="0.25">
      <c r="A21" s="29" t="s">
        <v>18</v>
      </c>
      <c r="B21" s="25"/>
      <c r="C21" s="25"/>
      <c r="D21" s="27"/>
      <c r="E21" s="26"/>
      <c r="F21" s="26"/>
      <c r="G21" s="26"/>
      <c r="H21" s="26"/>
      <c r="I21" s="23" t="e">
        <f t="shared" si="5"/>
        <v>#DIV/0!</v>
      </c>
      <c r="J21" s="23" t="e">
        <f t="shared" si="6"/>
        <v>#DIV/0!</v>
      </c>
      <c r="K21" s="25"/>
      <c r="L21" s="25"/>
      <c r="M21" s="26"/>
      <c r="N21" s="22" t="e">
        <f t="shared" si="3"/>
        <v>#DIV/0!</v>
      </c>
    </row>
    <row r="22" spans="1:14" s="10" customFormat="1" ht="60" x14ac:dyDescent="0.25">
      <c r="A22" s="29" t="s">
        <v>19</v>
      </c>
      <c r="B22" s="25"/>
      <c r="C22" s="25"/>
      <c r="D22" s="27"/>
      <c r="E22" s="26"/>
      <c r="F22" s="26"/>
      <c r="G22" s="26"/>
      <c r="H22" s="26"/>
      <c r="I22" s="23" t="e">
        <f t="shared" si="5"/>
        <v>#DIV/0!</v>
      </c>
      <c r="J22" s="23" t="e">
        <f t="shared" si="6"/>
        <v>#DIV/0!</v>
      </c>
      <c r="K22" s="25"/>
      <c r="L22" s="25"/>
      <c r="M22" s="26"/>
      <c r="N22" s="22" t="e">
        <f t="shared" si="3"/>
        <v>#DIV/0!</v>
      </c>
    </row>
    <row r="23" spans="1:14" s="10" customFormat="1" ht="30" x14ac:dyDescent="0.25">
      <c r="A23" s="29" t="s">
        <v>20</v>
      </c>
      <c r="B23" s="25"/>
      <c r="C23" s="25"/>
      <c r="D23" s="27"/>
      <c r="E23" s="26"/>
      <c r="F23" s="26"/>
      <c r="G23" s="26"/>
      <c r="H23" s="26"/>
      <c r="I23" s="23" t="e">
        <f t="shared" si="5"/>
        <v>#DIV/0!</v>
      </c>
      <c r="J23" s="23" t="e">
        <f t="shared" si="6"/>
        <v>#DIV/0!</v>
      </c>
      <c r="K23" s="25"/>
      <c r="L23" s="25"/>
      <c r="M23" s="26"/>
      <c r="N23" s="22" t="e">
        <f t="shared" si="3"/>
        <v>#DIV/0!</v>
      </c>
    </row>
    <row r="24" spans="1:14" s="10" customFormat="1" ht="30" x14ac:dyDescent="0.25">
      <c r="A24" s="29" t="s">
        <v>21</v>
      </c>
      <c r="B24" s="25"/>
      <c r="C24" s="25"/>
      <c r="D24" s="27"/>
      <c r="E24" s="26"/>
      <c r="F24" s="26"/>
      <c r="G24" s="26"/>
      <c r="H24" s="26"/>
      <c r="I24" s="23" t="e">
        <f t="shared" si="5"/>
        <v>#DIV/0!</v>
      </c>
      <c r="J24" s="23" t="e">
        <f t="shared" si="6"/>
        <v>#DIV/0!</v>
      </c>
      <c r="K24" s="25"/>
      <c r="L24" s="25"/>
      <c r="M24" s="26"/>
      <c r="N24" s="22" t="e">
        <f t="shared" si="3"/>
        <v>#DIV/0!</v>
      </c>
    </row>
    <row r="25" spans="1:14" s="10" customFormat="1" ht="15" x14ac:dyDescent="0.25">
      <c r="A25" s="29" t="s">
        <v>22</v>
      </c>
      <c r="B25" s="25"/>
      <c r="C25" s="25"/>
      <c r="D25" s="27"/>
      <c r="E25" s="26"/>
      <c r="F25" s="26"/>
      <c r="G25" s="26"/>
      <c r="H25" s="26"/>
      <c r="I25" s="23" t="e">
        <f t="shared" si="5"/>
        <v>#DIV/0!</v>
      </c>
      <c r="J25" s="23" t="e">
        <f t="shared" si="6"/>
        <v>#DIV/0!</v>
      </c>
      <c r="K25" s="25"/>
      <c r="L25" s="25"/>
      <c r="M25" s="26"/>
      <c r="N25" s="22" t="e">
        <f t="shared" si="3"/>
        <v>#DIV/0!</v>
      </c>
    </row>
    <row r="26" spans="1:14" s="10" customFormat="1" ht="45" x14ac:dyDescent="0.25">
      <c r="A26" s="29" t="s">
        <v>23</v>
      </c>
      <c r="B26" s="25"/>
      <c r="C26" s="25"/>
      <c r="D26" s="27"/>
      <c r="E26" s="26"/>
      <c r="F26" s="26"/>
      <c r="G26" s="26"/>
      <c r="H26" s="26"/>
      <c r="I26" s="23" t="e">
        <f t="shared" si="5"/>
        <v>#DIV/0!</v>
      </c>
      <c r="J26" s="23" t="e">
        <f t="shared" si="6"/>
        <v>#DIV/0!</v>
      </c>
      <c r="K26" s="25"/>
      <c r="L26" s="25"/>
      <c r="M26" s="26"/>
      <c r="N26" s="22" t="e">
        <f t="shared" si="3"/>
        <v>#DIV/0!</v>
      </c>
    </row>
    <row r="27" spans="1:14" s="10" customFormat="1" ht="60" x14ac:dyDescent="0.25">
      <c r="A27" s="29" t="s">
        <v>24</v>
      </c>
      <c r="B27" s="25"/>
      <c r="C27" s="25"/>
      <c r="D27" s="27"/>
      <c r="E27" s="26"/>
      <c r="F27" s="26"/>
      <c r="G27" s="26"/>
      <c r="H27" s="26"/>
      <c r="I27" s="23" t="e">
        <f t="shared" si="5"/>
        <v>#DIV/0!</v>
      </c>
      <c r="J27" s="23" t="e">
        <f t="shared" si="6"/>
        <v>#DIV/0!</v>
      </c>
      <c r="K27" s="25"/>
      <c r="L27" s="25"/>
      <c r="M27" s="26"/>
      <c r="N27" s="22" t="e">
        <f t="shared" si="3"/>
        <v>#DIV/0!</v>
      </c>
    </row>
    <row r="28" spans="1:14" s="10" customFormat="1" ht="30" x14ac:dyDescent="0.25">
      <c r="A28" s="29" t="s">
        <v>25</v>
      </c>
      <c r="B28" s="25"/>
      <c r="C28" s="25"/>
      <c r="D28" s="27"/>
      <c r="E28" s="26"/>
      <c r="F28" s="26"/>
      <c r="G28" s="26"/>
      <c r="H28" s="26"/>
      <c r="I28" s="23" t="e">
        <f t="shared" si="5"/>
        <v>#DIV/0!</v>
      </c>
      <c r="J28" s="23" t="e">
        <f t="shared" si="6"/>
        <v>#DIV/0!</v>
      </c>
      <c r="K28" s="25"/>
      <c r="L28" s="25"/>
      <c r="M28" s="26"/>
      <c r="N28" s="22" t="e">
        <f t="shared" si="3"/>
        <v>#DIV/0!</v>
      </c>
    </row>
    <row r="29" spans="1:14" s="10" customFormat="1" ht="30" x14ac:dyDescent="0.25">
      <c r="A29" s="29" t="s">
        <v>26</v>
      </c>
      <c r="B29" s="25">
        <v>47.3</v>
      </c>
      <c r="C29" s="25"/>
      <c r="D29" s="27"/>
      <c r="E29" s="26"/>
      <c r="F29" s="26"/>
      <c r="G29" s="26"/>
      <c r="H29" s="26"/>
      <c r="I29" s="23" t="e">
        <f t="shared" si="5"/>
        <v>#DIV/0!</v>
      </c>
      <c r="J29" s="23">
        <f t="shared" si="6"/>
        <v>0</v>
      </c>
      <c r="K29" s="25"/>
      <c r="L29" s="25"/>
      <c r="M29" s="26"/>
      <c r="N29" s="22" t="e">
        <f t="shared" si="3"/>
        <v>#DIV/0!</v>
      </c>
    </row>
    <row r="30" spans="1:14" s="10" customFormat="1" ht="15" x14ac:dyDescent="0.25">
      <c r="A30" s="29" t="s">
        <v>27</v>
      </c>
      <c r="B30" s="25"/>
      <c r="C30" s="25"/>
      <c r="D30" s="27"/>
      <c r="E30" s="26"/>
      <c r="F30" s="26"/>
      <c r="G30" s="26"/>
      <c r="H30" s="26"/>
      <c r="I30" s="23" t="e">
        <f t="shared" si="5"/>
        <v>#DIV/0!</v>
      </c>
      <c r="J30" s="23" t="e">
        <f t="shared" si="6"/>
        <v>#DIV/0!</v>
      </c>
      <c r="K30" s="25"/>
      <c r="L30" s="25"/>
      <c r="M30" s="26"/>
      <c r="N30" s="22" t="e">
        <f t="shared" si="3"/>
        <v>#DIV/0!</v>
      </c>
    </row>
    <row r="31" spans="1:14" s="10" customFormat="1" ht="25.5" customHeight="1" x14ac:dyDescent="0.25">
      <c r="A31" s="19" t="s">
        <v>28</v>
      </c>
      <c r="B31" s="20">
        <f>B32+B40+B41+B42</f>
        <v>0</v>
      </c>
      <c r="C31" s="20"/>
      <c r="D31" s="20">
        <f t="shared" ref="D31:F31" si="10">D32+D40+D41+D42</f>
        <v>0</v>
      </c>
      <c r="E31" s="20">
        <f t="shared" si="10"/>
        <v>0</v>
      </c>
      <c r="F31" s="20">
        <f t="shared" si="10"/>
        <v>0</v>
      </c>
      <c r="G31" s="20"/>
      <c r="H31" s="20">
        <f t="shared" ref="H31" si="11">H32+H40+H41+H42</f>
        <v>0</v>
      </c>
      <c r="I31" s="21" t="e">
        <f t="shared" si="5"/>
        <v>#DIV/0!</v>
      </c>
      <c r="J31" s="21" t="e">
        <f t="shared" si="6"/>
        <v>#DIV/0!</v>
      </c>
      <c r="K31" s="20">
        <f>K32+K40+K41+K42</f>
        <v>1423.2</v>
      </c>
      <c r="L31" s="20">
        <f t="shared" ref="L31:M31" si="12">L32+L40+L41+L42</f>
        <v>761</v>
      </c>
      <c r="M31" s="30">
        <f t="shared" si="12"/>
        <v>776.5</v>
      </c>
      <c r="N31" s="22" t="e">
        <f t="shared" si="3"/>
        <v>#DIV/0!</v>
      </c>
    </row>
    <row r="32" spans="1:14" s="10" customFormat="1" ht="25.5" x14ac:dyDescent="0.25">
      <c r="A32" s="24" t="s">
        <v>143</v>
      </c>
      <c r="B32" s="25">
        <f>B33+B37+B38+B39</f>
        <v>0</v>
      </c>
      <c r="C32" s="25"/>
      <c r="D32" s="25">
        <f t="shared" ref="D32:F32" si="13">D33+D37+D38+D39</f>
        <v>0</v>
      </c>
      <c r="E32" s="25">
        <f t="shared" si="13"/>
        <v>0</v>
      </c>
      <c r="F32" s="25">
        <f t="shared" si="13"/>
        <v>0</v>
      </c>
      <c r="G32" s="25"/>
      <c r="H32" s="25">
        <f t="shared" ref="H32" si="14">H33+H37+H38+H39</f>
        <v>0</v>
      </c>
      <c r="I32" s="23" t="e">
        <f t="shared" si="5"/>
        <v>#DIV/0!</v>
      </c>
      <c r="J32" s="23" t="e">
        <f t="shared" si="6"/>
        <v>#DIV/0!</v>
      </c>
      <c r="K32" s="25">
        <f t="shared" ref="K32:M32" si="15">K33+K37+K38+K39</f>
        <v>1423.2</v>
      </c>
      <c r="L32" s="25">
        <f t="shared" si="15"/>
        <v>761</v>
      </c>
      <c r="M32" s="26">
        <f t="shared" si="15"/>
        <v>776.5</v>
      </c>
      <c r="N32" s="31" t="e">
        <f t="shared" si="3"/>
        <v>#DIV/0!</v>
      </c>
    </row>
    <row r="33" spans="1:504" s="10" customFormat="1" ht="15" x14ac:dyDescent="0.25">
      <c r="A33" s="24" t="s">
        <v>29</v>
      </c>
      <c r="B33" s="25">
        <f>SUM(B34:B36)</f>
        <v>0</v>
      </c>
      <c r="C33" s="25"/>
      <c r="D33" s="25">
        <f>SUM(D34:D36)</f>
        <v>0</v>
      </c>
      <c r="E33" s="25">
        <f>SUM(E34:E36)</f>
        <v>0</v>
      </c>
      <c r="F33" s="25">
        <f>SUM(F34:F36)</f>
        <v>0</v>
      </c>
      <c r="G33" s="25"/>
      <c r="H33" s="25">
        <f t="shared" ref="H33" si="16">SUM(H34:H36)</f>
        <v>0</v>
      </c>
      <c r="I33" s="23" t="e">
        <f t="shared" si="5"/>
        <v>#DIV/0!</v>
      </c>
      <c r="J33" s="23" t="e">
        <f t="shared" si="6"/>
        <v>#DIV/0!</v>
      </c>
      <c r="K33" s="26">
        <f t="shared" ref="K33:M33" si="17">SUM(K34:K35)</f>
        <v>1032.5</v>
      </c>
      <c r="L33" s="26">
        <f t="shared" si="17"/>
        <v>332.5</v>
      </c>
      <c r="M33" s="26">
        <f t="shared" si="17"/>
        <v>332.5</v>
      </c>
      <c r="N33" s="31" t="e">
        <f t="shared" si="3"/>
        <v>#DIV/0!</v>
      </c>
    </row>
    <row r="34" spans="1:504" s="10" customFormat="1" ht="25.5" x14ac:dyDescent="0.25">
      <c r="A34" s="32" t="s">
        <v>30</v>
      </c>
      <c r="B34" s="33"/>
      <c r="C34" s="1"/>
      <c r="D34" s="33"/>
      <c r="E34" s="34"/>
      <c r="F34" s="34"/>
      <c r="G34" s="34"/>
      <c r="H34" s="34"/>
      <c r="I34" s="35" t="e">
        <f t="shared" si="5"/>
        <v>#DIV/0!</v>
      </c>
      <c r="J34" s="35" t="e">
        <f t="shared" si="6"/>
        <v>#DIV/0!</v>
      </c>
      <c r="K34" s="25">
        <v>332.5</v>
      </c>
      <c r="L34" s="25">
        <v>332.5</v>
      </c>
      <c r="M34" s="26">
        <v>332.5</v>
      </c>
      <c r="N34" s="36" t="e">
        <f t="shared" si="3"/>
        <v>#DIV/0!</v>
      </c>
    </row>
    <row r="35" spans="1:504" s="10" customFormat="1" ht="25.5" x14ac:dyDescent="0.25">
      <c r="A35" s="32" t="s">
        <v>31</v>
      </c>
      <c r="B35" s="33"/>
      <c r="C35" s="1"/>
      <c r="D35" s="25"/>
      <c r="E35" s="34"/>
      <c r="F35" s="34"/>
      <c r="G35" s="34"/>
      <c r="H35" s="34"/>
      <c r="I35" s="35" t="e">
        <f t="shared" si="5"/>
        <v>#DIV/0!</v>
      </c>
      <c r="J35" s="35" t="e">
        <f t="shared" si="6"/>
        <v>#DIV/0!</v>
      </c>
      <c r="K35" s="25">
        <v>700</v>
      </c>
      <c r="L35" s="25"/>
      <c r="M35" s="26"/>
      <c r="N35" s="36" t="e">
        <f t="shared" si="3"/>
        <v>#DIV/0!</v>
      </c>
    </row>
    <row r="36" spans="1:504" ht="15" x14ac:dyDescent="0.25">
      <c r="A36" s="32" t="s">
        <v>32</v>
      </c>
      <c r="B36" s="33"/>
      <c r="C36" s="1"/>
      <c r="D36" s="37"/>
      <c r="E36" s="38"/>
      <c r="F36" s="38"/>
      <c r="G36" s="38"/>
      <c r="H36" s="38"/>
      <c r="I36" s="39" t="e">
        <f t="shared" si="5"/>
        <v>#DIV/0!</v>
      </c>
      <c r="J36" s="39" t="e">
        <f t="shared" si="6"/>
        <v>#DIV/0!</v>
      </c>
      <c r="K36" s="25"/>
      <c r="L36" s="25"/>
      <c r="M36" s="26"/>
      <c r="N36" s="40" t="e">
        <f t="shared" si="3"/>
        <v>#DIV/0!</v>
      </c>
    </row>
    <row r="37" spans="1:504" ht="15" x14ac:dyDescent="0.25">
      <c r="A37" s="24" t="s">
        <v>33</v>
      </c>
      <c r="B37" s="25"/>
      <c r="C37" s="25"/>
      <c r="D37" s="25"/>
      <c r="E37" s="42"/>
      <c r="F37" s="42"/>
      <c r="G37" s="42"/>
      <c r="H37" s="42"/>
      <c r="I37" s="43" t="e">
        <f t="shared" si="5"/>
        <v>#DIV/0!</v>
      </c>
      <c r="J37" s="43" t="e">
        <f t="shared" si="6"/>
        <v>#DIV/0!</v>
      </c>
      <c r="K37" s="44"/>
      <c r="L37" s="44"/>
      <c r="M37" s="45"/>
      <c r="N37" s="46" t="e">
        <f t="shared" si="3"/>
        <v>#DIV/0!</v>
      </c>
    </row>
    <row r="38" spans="1:504" ht="15" x14ac:dyDescent="0.25">
      <c r="A38" s="24" t="s">
        <v>34</v>
      </c>
      <c r="B38" s="25"/>
      <c r="C38" s="25"/>
      <c r="D38" s="25"/>
      <c r="E38" s="42"/>
      <c r="F38" s="42"/>
      <c r="G38" s="42"/>
      <c r="H38" s="42"/>
      <c r="I38" s="43" t="e">
        <f t="shared" si="5"/>
        <v>#DIV/0!</v>
      </c>
      <c r="J38" s="43" t="e">
        <f t="shared" si="6"/>
        <v>#DIV/0!</v>
      </c>
      <c r="K38" s="44">
        <v>390.7</v>
      </c>
      <c r="L38" s="44">
        <v>428.5</v>
      </c>
      <c r="M38" s="45">
        <v>444</v>
      </c>
      <c r="N38" s="46" t="e">
        <f t="shared" si="3"/>
        <v>#DIV/0!</v>
      </c>
    </row>
    <row r="39" spans="1:504" ht="15" x14ac:dyDescent="0.25">
      <c r="A39" s="24" t="s">
        <v>35</v>
      </c>
      <c r="B39" s="25"/>
      <c r="C39" s="25"/>
      <c r="D39" s="25"/>
      <c r="E39" s="26"/>
      <c r="F39" s="26"/>
      <c r="G39" s="26"/>
      <c r="H39" s="26"/>
      <c r="I39" s="23" t="e">
        <f t="shared" si="5"/>
        <v>#DIV/0!</v>
      </c>
      <c r="J39" s="23" t="e">
        <f t="shared" si="6"/>
        <v>#DIV/0!</v>
      </c>
      <c r="K39" s="44"/>
      <c r="L39" s="44"/>
      <c r="M39" s="45"/>
      <c r="N39" s="31" t="e">
        <f t="shared" si="3"/>
        <v>#DIV/0!</v>
      </c>
    </row>
    <row r="40" spans="1:504" s="48" customFormat="1" ht="15" x14ac:dyDescent="0.25">
      <c r="A40" s="24" t="s">
        <v>36</v>
      </c>
      <c r="B40" s="25"/>
      <c r="C40" s="25"/>
      <c r="D40" s="25"/>
      <c r="E40" s="26"/>
      <c r="F40" s="26"/>
      <c r="G40" s="26"/>
      <c r="H40" s="26"/>
      <c r="I40" s="23" t="e">
        <f t="shared" si="5"/>
        <v>#DIV/0!</v>
      </c>
      <c r="J40" s="23" t="e">
        <f t="shared" si="6"/>
        <v>#DIV/0!</v>
      </c>
      <c r="K40" s="25"/>
      <c r="L40" s="25"/>
      <c r="M40" s="26"/>
      <c r="N40" s="31" t="e">
        <f t="shared" si="3"/>
        <v>#DIV/0!</v>
      </c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  <c r="IC40" s="47"/>
      <c r="ID40" s="47"/>
      <c r="IE40" s="47"/>
      <c r="IF40" s="47"/>
      <c r="IG40" s="47"/>
      <c r="IH40" s="47"/>
      <c r="II40" s="47"/>
      <c r="IJ40" s="47"/>
      <c r="IK40" s="47"/>
      <c r="IL40" s="47"/>
      <c r="IM40" s="47"/>
      <c r="IN40" s="47"/>
      <c r="IO40" s="47"/>
      <c r="IP40" s="47"/>
      <c r="IQ40" s="47"/>
      <c r="IR40" s="47"/>
      <c r="IS40" s="47"/>
      <c r="IT40" s="47"/>
      <c r="IU40" s="47"/>
      <c r="IV40" s="47"/>
      <c r="IW40" s="47"/>
      <c r="IX40" s="47"/>
      <c r="IY40" s="47"/>
      <c r="IZ40" s="47"/>
      <c r="JA40" s="47"/>
      <c r="JB40" s="47"/>
      <c r="JC40" s="47"/>
      <c r="JD40" s="47"/>
      <c r="JE40" s="47"/>
      <c r="JF40" s="47"/>
      <c r="JG40" s="47"/>
      <c r="JH40" s="47"/>
      <c r="JI40" s="47"/>
      <c r="JJ40" s="47"/>
      <c r="JK40" s="47"/>
      <c r="JL40" s="47"/>
      <c r="JM40" s="47"/>
      <c r="JN40" s="47"/>
      <c r="JO40" s="47"/>
      <c r="JP40" s="47"/>
      <c r="JQ40" s="47"/>
      <c r="JR40" s="47"/>
      <c r="JS40" s="47"/>
      <c r="JT40" s="47"/>
      <c r="JU40" s="47"/>
      <c r="JV40" s="47"/>
      <c r="JW40" s="47"/>
      <c r="JX40" s="47"/>
      <c r="JY40" s="47"/>
      <c r="JZ40" s="47"/>
      <c r="KA40" s="47"/>
      <c r="KB40" s="47"/>
      <c r="KC40" s="47"/>
      <c r="KD40" s="47"/>
      <c r="KE40" s="47"/>
      <c r="KF40" s="47"/>
      <c r="KG40" s="47"/>
      <c r="KH40" s="47"/>
      <c r="KI40" s="47"/>
      <c r="KJ40" s="47"/>
      <c r="KK40" s="47"/>
      <c r="KL40" s="47"/>
      <c r="KM40" s="47"/>
      <c r="KN40" s="47"/>
      <c r="KO40" s="47"/>
      <c r="KP40" s="47"/>
      <c r="KQ40" s="47"/>
      <c r="KR40" s="47"/>
      <c r="KS40" s="47"/>
      <c r="KT40" s="47"/>
      <c r="KU40" s="47"/>
      <c r="KV40" s="47"/>
      <c r="KW40" s="47"/>
      <c r="KX40" s="47"/>
      <c r="KY40" s="47"/>
      <c r="KZ40" s="47"/>
      <c r="LA40" s="47"/>
      <c r="LB40" s="47"/>
      <c r="LC40" s="47"/>
      <c r="LD40" s="47"/>
      <c r="LE40" s="47"/>
      <c r="LF40" s="47"/>
      <c r="LG40" s="47"/>
      <c r="LH40" s="47"/>
      <c r="LI40" s="47"/>
      <c r="LJ40" s="47"/>
      <c r="LK40" s="47"/>
      <c r="LL40" s="47"/>
      <c r="LM40" s="47"/>
      <c r="LN40" s="47"/>
      <c r="LO40" s="47"/>
      <c r="LP40" s="47"/>
      <c r="LQ40" s="47"/>
      <c r="LR40" s="47"/>
      <c r="LS40" s="47"/>
      <c r="LT40" s="47"/>
      <c r="LU40" s="47"/>
      <c r="LV40" s="47"/>
      <c r="LW40" s="47"/>
      <c r="LX40" s="47"/>
      <c r="LY40" s="47"/>
      <c r="LZ40" s="47"/>
      <c r="MA40" s="47"/>
      <c r="MB40" s="47"/>
      <c r="MC40" s="47"/>
      <c r="MD40" s="47"/>
      <c r="ME40" s="47"/>
      <c r="MF40" s="47"/>
      <c r="MG40" s="47"/>
      <c r="MH40" s="47"/>
      <c r="MI40" s="47"/>
      <c r="MJ40" s="47"/>
      <c r="MK40" s="47"/>
      <c r="ML40" s="47"/>
      <c r="MM40" s="47"/>
      <c r="MN40" s="47"/>
      <c r="MO40" s="47"/>
      <c r="MP40" s="47"/>
      <c r="MQ40" s="47"/>
      <c r="MR40" s="47"/>
      <c r="MS40" s="47"/>
      <c r="MT40" s="47"/>
      <c r="MU40" s="47"/>
      <c r="MV40" s="47"/>
      <c r="MW40" s="47"/>
      <c r="MX40" s="47"/>
      <c r="MY40" s="47"/>
      <c r="MZ40" s="47"/>
      <c r="NA40" s="47"/>
      <c r="NB40" s="47"/>
      <c r="NC40" s="47"/>
      <c r="ND40" s="47"/>
      <c r="NE40" s="47"/>
      <c r="NF40" s="47"/>
      <c r="NG40" s="47"/>
      <c r="NH40" s="47"/>
      <c r="NI40" s="47"/>
      <c r="NJ40" s="47"/>
      <c r="NK40" s="47"/>
      <c r="NL40" s="47"/>
      <c r="NM40" s="47"/>
      <c r="NN40" s="47"/>
      <c r="NO40" s="47"/>
      <c r="NP40" s="47"/>
      <c r="NQ40" s="47"/>
      <c r="NR40" s="47"/>
      <c r="NS40" s="47"/>
      <c r="NT40" s="47"/>
      <c r="NU40" s="47"/>
      <c r="NV40" s="47"/>
      <c r="NW40" s="47"/>
      <c r="NX40" s="47"/>
      <c r="NY40" s="47"/>
      <c r="NZ40" s="47"/>
      <c r="OA40" s="47"/>
      <c r="OB40" s="47"/>
      <c r="OC40" s="47"/>
      <c r="OD40" s="47"/>
      <c r="OE40" s="47"/>
      <c r="OF40" s="47"/>
      <c r="OG40" s="47"/>
      <c r="OH40" s="47"/>
      <c r="OI40" s="47"/>
      <c r="OJ40" s="47"/>
      <c r="OK40" s="47"/>
      <c r="OL40" s="47"/>
      <c r="OM40" s="47"/>
      <c r="ON40" s="47"/>
      <c r="OO40" s="47"/>
      <c r="OP40" s="47"/>
      <c r="OQ40" s="47"/>
      <c r="OR40" s="47"/>
      <c r="OS40" s="47"/>
      <c r="OT40" s="47"/>
      <c r="OU40" s="47"/>
      <c r="OV40" s="47"/>
      <c r="OW40" s="47"/>
      <c r="OX40" s="47"/>
      <c r="OY40" s="47"/>
      <c r="OZ40" s="47"/>
      <c r="PA40" s="47"/>
      <c r="PB40" s="47"/>
      <c r="PC40" s="47"/>
      <c r="PD40" s="47"/>
      <c r="PE40" s="47"/>
      <c r="PF40" s="47"/>
      <c r="PG40" s="47"/>
      <c r="PH40" s="47"/>
      <c r="PI40" s="47"/>
      <c r="PJ40" s="47"/>
      <c r="PK40" s="47"/>
      <c r="PL40" s="47"/>
      <c r="PM40" s="47"/>
      <c r="PN40" s="47"/>
      <c r="PO40" s="47"/>
      <c r="PP40" s="47"/>
      <c r="PQ40" s="47"/>
      <c r="PR40" s="47"/>
      <c r="PS40" s="47"/>
      <c r="PT40" s="47"/>
      <c r="PU40" s="47"/>
      <c r="PV40" s="47"/>
      <c r="PW40" s="47"/>
      <c r="PX40" s="47"/>
      <c r="PY40" s="47"/>
      <c r="PZ40" s="47"/>
      <c r="QA40" s="47"/>
      <c r="QB40" s="47"/>
      <c r="QC40" s="47"/>
      <c r="QD40" s="47"/>
      <c r="QE40" s="47"/>
      <c r="QF40" s="47"/>
      <c r="QG40" s="47"/>
      <c r="QH40" s="47"/>
      <c r="QI40" s="47"/>
      <c r="QJ40" s="47"/>
      <c r="QK40" s="47"/>
      <c r="QL40" s="47"/>
      <c r="QM40" s="47"/>
      <c r="QN40" s="47"/>
      <c r="QO40" s="47"/>
      <c r="QP40" s="47"/>
      <c r="QQ40" s="47"/>
      <c r="QR40" s="47"/>
      <c r="QS40" s="47"/>
      <c r="QT40" s="47"/>
      <c r="QU40" s="47"/>
      <c r="QV40" s="47"/>
      <c r="QW40" s="47"/>
      <c r="QX40" s="47"/>
      <c r="QY40" s="47"/>
      <c r="QZ40" s="47"/>
      <c r="RA40" s="47"/>
      <c r="RB40" s="47"/>
      <c r="RC40" s="47"/>
      <c r="RD40" s="47"/>
      <c r="RE40" s="47"/>
      <c r="RF40" s="47"/>
      <c r="RG40" s="47"/>
      <c r="RH40" s="47"/>
      <c r="RI40" s="47"/>
      <c r="RJ40" s="47"/>
      <c r="RK40" s="47"/>
      <c r="RL40" s="47"/>
      <c r="RM40" s="47"/>
      <c r="RN40" s="47"/>
      <c r="RO40" s="47"/>
      <c r="RP40" s="47"/>
      <c r="RQ40" s="47"/>
      <c r="RR40" s="47"/>
      <c r="RS40" s="47"/>
      <c r="RT40" s="47"/>
      <c r="RU40" s="47"/>
      <c r="RV40" s="47"/>
      <c r="RW40" s="47"/>
      <c r="RX40" s="47"/>
      <c r="RY40" s="47"/>
      <c r="RZ40" s="47"/>
      <c r="SA40" s="47"/>
      <c r="SB40" s="47"/>
      <c r="SC40" s="47"/>
      <c r="SD40" s="47"/>
      <c r="SE40" s="47"/>
      <c r="SF40" s="47"/>
      <c r="SG40" s="47"/>
      <c r="SH40" s="47"/>
      <c r="SI40" s="47"/>
      <c r="SJ40" s="47"/>
    </row>
    <row r="41" spans="1:504" ht="38.25" x14ac:dyDescent="0.25">
      <c r="A41" s="24" t="s">
        <v>37</v>
      </c>
      <c r="B41" s="25"/>
      <c r="C41" s="25"/>
      <c r="D41" s="25"/>
      <c r="E41" s="26"/>
      <c r="F41" s="26"/>
      <c r="G41" s="26"/>
      <c r="H41" s="26"/>
      <c r="I41" s="23" t="e">
        <f t="shared" si="5"/>
        <v>#DIV/0!</v>
      </c>
      <c r="J41" s="23" t="e">
        <f t="shared" si="6"/>
        <v>#DIV/0!</v>
      </c>
      <c r="K41" s="25"/>
      <c r="L41" s="25"/>
      <c r="M41" s="26"/>
      <c r="N41" s="31" t="e">
        <f t="shared" si="3"/>
        <v>#DIV/0!</v>
      </c>
    </row>
    <row r="42" spans="1:504" ht="15" x14ac:dyDescent="0.25">
      <c r="A42" s="24" t="s">
        <v>38</v>
      </c>
      <c r="B42" s="25"/>
      <c r="C42" s="25"/>
      <c r="D42" s="25"/>
      <c r="E42" s="25"/>
      <c r="F42" s="25"/>
      <c r="G42" s="25"/>
      <c r="H42" s="26"/>
      <c r="I42" s="23" t="e">
        <f t="shared" si="5"/>
        <v>#DIV/0!</v>
      </c>
      <c r="J42" s="23" t="e">
        <f t="shared" si="6"/>
        <v>#DIV/0!</v>
      </c>
      <c r="K42" s="25"/>
      <c r="L42" s="25"/>
      <c r="M42" s="26"/>
      <c r="N42" s="31" t="e">
        <f t="shared" si="3"/>
        <v>#DIV/0!</v>
      </c>
    </row>
    <row r="43" spans="1:504" ht="15" x14ac:dyDescent="0.25">
      <c r="A43" s="15" t="s">
        <v>39</v>
      </c>
      <c r="B43" s="49">
        <f>B6</f>
        <v>1149.9000000000001</v>
      </c>
      <c r="C43" s="49"/>
      <c r="D43" s="49">
        <f>D6</f>
        <v>1258</v>
      </c>
      <c r="E43" s="16">
        <f>E6</f>
        <v>1258</v>
      </c>
      <c r="F43" s="16">
        <f>F6</f>
        <v>601.19999999999993</v>
      </c>
      <c r="G43" s="16"/>
      <c r="H43" s="16">
        <f>H6</f>
        <v>913.9</v>
      </c>
      <c r="I43" s="17">
        <f t="shared" si="5"/>
        <v>0.47790143084260728</v>
      </c>
      <c r="J43" s="17">
        <f t="shared" si="6"/>
        <v>0.79476476215323066</v>
      </c>
      <c r="K43" s="49">
        <f>K6</f>
        <v>2402.1999999999998</v>
      </c>
      <c r="L43" s="49">
        <f>L6</f>
        <v>1766</v>
      </c>
      <c r="M43" s="16">
        <f>M6</f>
        <v>1797.5</v>
      </c>
      <c r="N43" s="18">
        <f t="shared" si="3"/>
        <v>2.6285151548309442</v>
      </c>
    </row>
    <row r="44" spans="1:504" ht="15" x14ac:dyDescent="0.25">
      <c r="A44" s="326" t="s">
        <v>40</v>
      </c>
      <c r="B44" s="327"/>
      <c r="C44" s="327"/>
      <c r="D44" s="327"/>
      <c r="E44" s="327"/>
      <c r="F44" s="50"/>
      <c r="G44" s="50"/>
      <c r="H44" s="50"/>
      <c r="I44" s="50"/>
      <c r="J44" s="50"/>
      <c r="K44" s="19"/>
      <c r="L44" s="19"/>
      <c r="M44" s="51"/>
      <c r="N44" s="19"/>
    </row>
    <row r="45" spans="1:504" ht="15" x14ac:dyDescent="0.25">
      <c r="A45" s="15" t="s">
        <v>41</v>
      </c>
      <c r="B45" s="52">
        <f>B60+B87+B102+B103+B113+B135+B136+B141+B147+B156+B162+B166+B167+B168+B169+B170+B181+B192+B194+B196+B198+B199+B200++B203+B201+B204+B232+B233+B247+B252+B257+B258++B270++B273+B274+B275+B277+B278+B280</f>
        <v>5936.5</v>
      </c>
      <c r="C45" s="52">
        <f>C46+C57+C58+C59+C60+C73+C79+C87+C101+C102+C103+C113+C135+C141+C147+C156+C162+C166+C167+C168+C169+C170+C181+C192+C196+C198+C199+C200+C201+C202+C203+C204+C224+C232+C233+C247+C252+C257+C258+C270+C272+C273+C274+C275+C277+C278+C280+C194</f>
        <v>0</v>
      </c>
      <c r="D45" s="52">
        <f>D60+D87+D102+D103+D113+D135+D136+D141+D147+D156+D162+D166+D167+D168+D169+D170+D181+D192+D194+D196+D198+D199+D200++D203+D201+D204+D232+D233+D247+D252+D257+D258++D270++D273+D274+D275+D277+D278+D280</f>
        <v>2558.2999999999997</v>
      </c>
      <c r="E45" s="52">
        <f>E60+E87+E102+E103+E113+E135+E136+E141+E147+E156+E162+E166+E167+E168+E169+E170+E181+E192+E194+E196+E198+E199+E200++E203+E201+E204+E232+E233+E247+E252+E257+E258++E270++E273+E274+E275+E277+E278+E280</f>
        <v>1639.1</v>
      </c>
      <c r="F45" s="52">
        <f>F60+F87+F102+F103+F113+F135+F136+F141+F147+F156+F162+F166+F167+F168+F169+F170+F181+F192+F194+F196+F198+F199+F200++F203+F201+F204+F232+F233+F247+F252+F257+F258++F270++F273+F274+F275+F277+F278+F280</f>
        <v>820.5</v>
      </c>
      <c r="G45" s="52">
        <f>G60+G87+G102+G103+G113+G135+G136+G141+G147+G156+G162+G166+G167+G168+G169+G170+G181+G192+G194+G196+G198+G199+G200++G203+G201+G204+G232+G233+G247+G252+G257+G258++G270++G273+G274+G275+G277+G278+G280</f>
        <v>0</v>
      </c>
      <c r="H45" s="52">
        <f>H60+H87+H102+H103+H113+H135+H136+H141+H147+H156+H162+H166+H167+H168+H169+H170+H181+H192+H194+H196+H198+H199+H200++H203+H201+H204+H232+H233+H247+H252+H257+H258++H270++H273+H274+H275+H277+H278+H280</f>
        <v>0</v>
      </c>
      <c r="I45" s="17">
        <f>F45/E45</f>
        <v>0.50057958635836741</v>
      </c>
      <c r="J45" s="17">
        <f t="shared" ref="J45:J112" si="18">H45/B45</f>
        <v>0</v>
      </c>
      <c r="K45" s="52">
        <f>K46+K57+K58+K59+K60+K73+K79+K87+K101+K102+K103+K113+K135+K141+K147+K156+K162+K166+K167+K168+K169+K170+K181+K192+K196+K198+K199+K200+K201+K202+K203+K204+K224+K232+K233+K247+K252+K257+K258+K270+K272+K273+K274+K275+K277+K278+K280+K194+K136</f>
        <v>2402.1999999999998</v>
      </c>
      <c r="L45" s="52">
        <f>L46+L57+L58+L59+L60+L73+L79+L87+L101+L102+L103+L113+L135+L141+L147+L156+L162+L166+L167+L168+L169+L170+L181+L192+L196+L198+L199+L200+L201+L202+L203+L204+L224+L232+L233+L247+L252+L257+L258+L270+L272+L273+L274+L275+L277+L278+L280+L194+L136+L281</f>
        <v>1766</v>
      </c>
      <c r="M45" s="52">
        <f>M46+M57+M58+M59+M60+M73+M79+M87+M101+M102+M103+M113+M135+M141+M147+M156+M162+M166+M167+M168+M169+M170+M181+M192+M196+M198+M199+M200+M201+M202+M203+M204+M224+M232+M233+M247+M252+M257+M258+M270+M272+M273+M274+M275+M277+M278+M280+M194+M136+M281</f>
        <v>1797.5</v>
      </c>
      <c r="N45" s="18" t="e">
        <f t="shared" ref="N45:N112" si="19">K45/H45</f>
        <v>#DIV/0!</v>
      </c>
    </row>
    <row r="46" spans="1:504" s="56" customFormat="1" ht="15" x14ac:dyDescent="0.25">
      <c r="A46" s="172" t="s">
        <v>42</v>
      </c>
      <c r="B46" s="272">
        <f>SUM(B48:B55)</f>
        <v>0</v>
      </c>
      <c r="C46" s="272">
        <f t="shared" ref="C46:H46" si="20">SUM(C48:C55)</f>
        <v>0</v>
      </c>
      <c r="D46" s="272">
        <f t="shared" si="20"/>
        <v>0</v>
      </c>
      <c r="E46" s="272">
        <f t="shared" si="20"/>
        <v>0</v>
      </c>
      <c r="F46" s="272">
        <f t="shared" si="20"/>
        <v>0</v>
      </c>
      <c r="G46" s="272">
        <f t="shared" si="20"/>
        <v>0</v>
      </c>
      <c r="H46" s="272">
        <f t="shared" si="20"/>
        <v>0</v>
      </c>
      <c r="I46" s="260" t="e">
        <f t="shared" ref="I46" si="21">F46/E46</f>
        <v>#DIV/0!</v>
      </c>
      <c r="J46" s="260" t="e">
        <f t="shared" si="18"/>
        <v>#DIV/0!</v>
      </c>
      <c r="K46" s="272">
        <f t="shared" ref="K46:M46" si="22">SUM(K48:K55)</f>
        <v>0</v>
      </c>
      <c r="L46" s="272">
        <f t="shared" si="22"/>
        <v>0</v>
      </c>
      <c r="M46" s="282">
        <f t="shared" si="22"/>
        <v>0</v>
      </c>
      <c r="N46" s="135" t="e">
        <f t="shared" si="19"/>
        <v>#DIV/0!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  <c r="IX46" s="10"/>
      <c r="IY46" s="10"/>
      <c r="IZ46" s="10"/>
      <c r="JA46" s="10"/>
      <c r="JB46" s="10"/>
      <c r="JC46" s="10"/>
      <c r="JD46" s="10"/>
      <c r="JE46" s="10"/>
      <c r="JF46" s="10"/>
      <c r="JG46" s="10"/>
      <c r="JH46" s="10"/>
      <c r="JI46" s="10"/>
      <c r="JJ46" s="10"/>
      <c r="JK46" s="10"/>
      <c r="JL46" s="10"/>
      <c r="JM46" s="10"/>
      <c r="JN46" s="10"/>
      <c r="JO46" s="10"/>
      <c r="JP46" s="10"/>
      <c r="JQ46" s="10"/>
      <c r="JR46" s="10"/>
      <c r="JS46" s="10"/>
      <c r="JT46" s="10"/>
      <c r="JU46" s="10"/>
      <c r="JV46" s="10"/>
      <c r="JW46" s="10"/>
      <c r="JX46" s="10"/>
      <c r="JY46" s="10"/>
      <c r="JZ46" s="10"/>
      <c r="KA46" s="10"/>
      <c r="KB46" s="10"/>
      <c r="KC46" s="10"/>
      <c r="KD46" s="10"/>
      <c r="KE46" s="10"/>
      <c r="KF46" s="10"/>
      <c r="KG46" s="10"/>
      <c r="KH46" s="10"/>
      <c r="KI46" s="10"/>
      <c r="KJ46" s="10"/>
      <c r="KK46" s="10"/>
      <c r="KL46" s="10"/>
      <c r="KM46" s="10"/>
      <c r="KN46" s="10"/>
      <c r="KO46" s="10"/>
      <c r="KP46" s="10"/>
      <c r="KQ46" s="10"/>
      <c r="KR46" s="10"/>
      <c r="KS46" s="10"/>
      <c r="KT46" s="10"/>
      <c r="KU46" s="10"/>
      <c r="KV46" s="10"/>
      <c r="KW46" s="10"/>
      <c r="KX46" s="10"/>
      <c r="KY46" s="10"/>
      <c r="KZ46" s="10"/>
      <c r="LA46" s="10"/>
      <c r="LB46" s="10"/>
      <c r="LC46" s="10"/>
      <c r="LD46" s="10"/>
      <c r="LE46" s="10"/>
      <c r="LF46" s="10"/>
      <c r="LG46" s="10"/>
      <c r="LH46" s="10"/>
      <c r="LI46" s="10"/>
      <c r="LJ46" s="10"/>
      <c r="LK46" s="10"/>
      <c r="LL46" s="10"/>
      <c r="LM46" s="10"/>
      <c r="LN46" s="10"/>
      <c r="LO46" s="10"/>
      <c r="LP46" s="10"/>
      <c r="LQ46" s="10"/>
      <c r="LR46" s="10"/>
      <c r="LS46" s="10"/>
      <c r="LT46" s="10"/>
      <c r="LU46" s="10"/>
      <c r="LV46" s="10"/>
      <c r="LW46" s="10"/>
      <c r="LX46" s="10"/>
      <c r="LY46" s="10"/>
      <c r="LZ46" s="10"/>
      <c r="MA46" s="10"/>
      <c r="MB46" s="10"/>
      <c r="MC46" s="10"/>
      <c r="MD46" s="10"/>
      <c r="ME46" s="10"/>
      <c r="MF46" s="10"/>
      <c r="MG46" s="10"/>
      <c r="MH46" s="10"/>
      <c r="MI46" s="10"/>
      <c r="MJ46" s="10"/>
      <c r="MK46" s="10"/>
      <c r="ML46" s="10"/>
      <c r="MM46" s="10"/>
      <c r="MN46" s="10"/>
      <c r="MO46" s="10"/>
      <c r="MP46" s="10"/>
      <c r="MQ46" s="10"/>
      <c r="MR46" s="10"/>
      <c r="MS46" s="10"/>
      <c r="MT46" s="10"/>
      <c r="MU46" s="10"/>
      <c r="MV46" s="10"/>
      <c r="MW46" s="10"/>
      <c r="MX46" s="10"/>
      <c r="MY46" s="10"/>
      <c r="MZ46" s="10"/>
      <c r="NA46" s="10"/>
      <c r="NB46" s="10"/>
      <c r="NC46" s="10"/>
      <c r="ND46" s="10"/>
      <c r="NE46" s="10"/>
      <c r="NF46" s="10"/>
      <c r="NG46" s="10"/>
      <c r="NH46" s="10"/>
      <c r="NI46" s="10"/>
      <c r="NJ46" s="10"/>
      <c r="NK46" s="10"/>
      <c r="NL46" s="10"/>
      <c r="NM46" s="10"/>
      <c r="NN46" s="10"/>
      <c r="NO46" s="10"/>
      <c r="NP46" s="10"/>
      <c r="NQ46" s="10"/>
      <c r="NR46" s="10"/>
      <c r="NS46" s="10"/>
      <c r="NT46" s="10"/>
      <c r="NU46" s="10"/>
      <c r="NV46" s="10"/>
      <c r="NW46" s="10"/>
      <c r="NX46" s="10"/>
      <c r="NY46" s="10"/>
      <c r="NZ46" s="10"/>
      <c r="OA46" s="10"/>
      <c r="OB46" s="10"/>
      <c r="OC46" s="10"/>
      <c r="OD46" s="10"/>
      <c r="OE46" s="10"/>
      <c r="OF46" s="10"/>
      <c r="OG46" s="10"/>
      <c r="OH46" s="10"/>
      <c r="OI46" s="10"/>
      <c r="OJ46" s="10"/>
      <c r="OK46" s="10"/>
      <c r="OL46" s="10"/>
      <c r="OM46" s="10"/>
      <c r="ON46" s="10"/>
      <c r="OO46" s="10"/>
      <c r="OP46" s="10"/>
      <c r="OQ46" s="10"/>
      <c r="OR46" s="10"/>
      <c r="OS46" s="10"/>
      <c r="OT46" s="10"/>
      <c r="OU46" s="10"/>
      <c r="OV46" s="10"/>
      <c r="OW46" s="10"/>
      <c r="OX46" s="10"/>
      <c r="OY46" s="10"/>
      <c r="OZ46" s="10"/>
      <c r="PA46" s="10"/>
      <c r="PB46" s="10"/>
      <c r="PC46" s="10"/>
      <c r="PD46" s="10"/>
      <c r="PE46" s="10"/>
      <c r="PF46" s="10"/>
      <c r="PG46" s="10"/>
      <c r="PH46" s="10"/>
      <c r="PI46" s="10"/>
      <c r="PJ46" s="10"/>
      <c r="PK46" s="10"/>
      <c r="PL46" s="10"/>
      <c r="PM46" s="10"/>
      <c r="PN46" s="10"/>
      <c r="PO46" s="10"/>
      <c r="PP46" s="10"/>
      <c r="PQ46" s="10"/>
      <c r="PR46" s="10"/>
      <c r="PS46" s="10"/>
      <c r="PT46" s="10"/>
      <c r="PU46" s="10"/>
      <c r="PV46" s="10"/>
      <c r="PW46" s="10"/>
      <c r="PX46" s="10"/>
      <c r="PY46" s="10"/>
      <c r="PZ46" s="10"/>
      <c r="QA46" s="10"/>
      <c r="QB46" s="10"/>
      <c r="QC46" s="10"/>
      <c r="QD46" s="10"/>
      <c r="QE46" s="10"/>
      <c r="QF46" s="10"/>
      <c r="QG46" s="10"/>
      <c r="QH46" s="10"/>
      <c r="QI46" s="10"/>
      <c r="QJ46" s="10"/>
      <c r="QK46" s="10"/>
      <c r="QL46" s="10"/>
      <c r="QM46" s="10"/>
      <c r="QN46" s="10"/>
      <c r="QO46" s="10"/>
      <c r="QP46" s="10"/>
      <c r="QQ46" s="10"/>
      <c r="QR46" s="10"/>
      <c r="QS46" s="10"/>
      <c r="QT46" s="10"/>
      <c r="QU46" s="10"/>
      <c r="QV46" s="10"/>
      <c r="QW46" s="10"/>
      <c r="QX46" s="10"/>
      <c r="QY46" s="10"/>
      <c r="QZ46" s="10"/>
      <c r="RA46" s="10"/>
      <c r="RB46" s="10"/>
      <c r="RC46" s="10"/>
      <c r="RD46" s="10"/>
      <c r="RE46" s="10"/>
      <c r="RF46" s="10"/>
      <c r="RG46" s="10"/>
      <c r="RH46" s="10"/>
      <c r="RI46" s="10"/>
      <c r="RJ46" s="10"/>
      <c r="RK46" s="10"/>
      <c r="RL46" s="10"/>
      <c r="RM46" s="10"/>
      <c r="RN46" s="10"/>
      <c r="RO46" s="10"/>
      <c r="RP46" s="10"/>
      <c r="RQ46" s="10"/>
      <c r="RR46" s="10"/>
      <c r="RS46" s="10"/>
      <c r="RT46" s="10"/>
      <c r="RU46" s="10"/>
      <c r="RV46" s="10"/>
      <c r="RW46" s="10"/>
      <c r="RX46" s="10"/>
      <c r="RY46" s="10"/>
      <c r="RZ46" s="10"/>
      <c r="SA46" s="10"/>
      <c r="SB46" s="10"/>
      <c r="SC46" s="10"/>
      <c r="SD46" s="10"/>
      <c r="SE46" s="10"/>
      <c r="SF46" s="10"/>
      <c r="SG46" s="10"/>
      <c r="SH46" s="10"/>
      <c r="SI46" s="10"/>
      <c r="SJ46" s="10"/>
    </row>
    <row r="47" spans="1:504" ht="15" x14ac:dyDescent="0.25">
      <c r="A47" s="2" t="s">
        <v>144</v>
      </c>
      <c r="B47" s="57"/>
      <c r="C47" s="58"/>
      <c r="D47" s="25"/>
      <c r="E47" s="26"/>
      <c r="F47" s="26"/>
      <c r="G47" s="26"/>
      <c r="H47" s="26"/>
      <c r="I47" s="23"/>
      <c r="J47" s="23"/>
      <c r="K47" s="44"/>
      <c r="L47" s="44"/>
      <c r="M47" s="45"/>
      <c r="N47" s="31"/>
    </row>
    <row r="48" spans="1:504" ht="15" x14ac:dyDescent="0.25">
      <c r="A48" s="3" t="s">
        <v>148</v>
      </c>
      <c r="B48" s="57"/>
      <c r="C48" s="58"/>
      <c r="D48" s="25"/>
      <c r="E48" s="25"/>
      <c r="F48" s="25"/>
      <c r="G48" s="25"/>
      <c r="H48" s="26"/>
      <c r="I48" s="23" t="e">
        <f>F48/E48</f>
        <v>#DIV/0!</v>
      </c>
      <c r="J48" s="23" t="e">
        <f t="shared" si="18"/>
        <v>#DIV/0!</v>
      </c>
      <c r="K48" s="25"/>
      <c r="L48" s="25"/>
      <c r="M48" s="26"/>
      <c r="N48" s="31" t="e">
        <f t="shared" si="19"/>
        <v>#DIV/0!</v>
      </c>
    </row>
    <row r="49" spans="1:14" ht="15" x14ac:dyDescent="0.25">
      <c r="A49" s="3" t="s">
        <v>198</v>
      </c>
      <c r="B49" s="57"/>
      <c r="C49" s="58"/>
      <c r="D49" s="25"/>
      <c r="E49" s="26"/>
      <c r="F49" s="26"/>
      <c r="G49" s="26"/>
      <c r="H49" s="26"/>
      <c r="I49" s="23" t="e">
        <f>F49/E49</f>
        <v>#DIV/0!</v>
      </c>
      <c r="J49" s="23" t="e">
        <f t="shared" si="18"/>
        <v>#DIV/0!</v>
      </c>
      <c r="K49" s="44"/>
      <c r="L49" s="44"/>
      <c r="M49" s="45"/>
      <c r="N49" s="31" t="e">
        <f t="shared" si="19"/>
        <v>#DIV/0!</v>
      </c>
    </row>
    <row r="50" spans="1:14" ht="15" x14ac:dyDescent="0.25">
      <c r="A50" s="3"/>
      <c r="B50" s="57"/>
      <c r="C50" s="58"/>
      <c r="D50" s="25"/>
      <c r="E50" s="26"/>
      <c r="F50" s="26"/>
      <c r="G50" s="26"/>
      <c r="H50" s="26"/>
      <c r="I50" s="23" t="e">
        <f t="shared" ref="I50:I72" si="23">F50/E50</f>
        <v>#DIV/0!</v>
      </c>
      <c r="J50" s="23" t="e">
        <f t="shared" si="18"/>
        <v>#DIV/0!</v>
      </c>
      <c r="K50" s="44"/>
      <c r="L50" s="44"/>
      <c r="M50" s="45"/>
      <c r="N50" s="31" t="e">
        <f t="shared" si="19"/>
        <v>#DIV/0!</v>
      </c>
    </row>
    <row r="51" spans="1:14" ht="15" x14ac:dyDescent="0.25">
      <c r="A51" s="59"/>
      <c r="B51" s="60"/>
      <c r="C51" s="61"/>
      <c r="D51" s="27"/>
      <c r="E51" s="28"/>
      <c r="F51" s="28"/>
      <c r="G51" s="28"/>
      <c r="H51" s="28"/>
      <c r="I51" s="62" t="e">
        <f t="shared" si="23"/>
        <v>#DIV/0!</v>
      </c>
      <c r="J51" s="62" t="e">
        <f t="shared" si="18"/>
        <v>#DIV/0!</v>
      </c>
      <c r="K51" s="27"/>
      <c r="L51" s="27"/>
      <c r="M51" s="28"/>
      <c r="N51" s="63" t="e">
        <f t="shared" si="19"/>
        <v>#DIV/0!</v>
      </c>
    </row>
    <row r="52" spans="1:14" s="10" customFormat="1" ht="15" x14ac:dyDescent="0.25">
      <c r="A52" s="3"/>
      <c r="B52" s="58"/>
      <c r="C52" s="58"/>
      <c r="D52" s="64"/>
      <c r="E52" s="64"/>
      <c r="F52" s="64"/>
      <c r="G52" s="64"/>
      <c r="H52" s="65"/>
      <c r="I52" s="62" t="e">
        <f t="shared" si="23"/>
        <v>#DIV/0!</v>
      </c>
      <c r="J52" s="62" t="e">
        <f t="shared" si="18"/>
        <v>#DIV/0!</v>
      </c>
      <c r="K52" s="64"/>
      <c r="L52" s="64"/>
      <c r="M52" s="65"/>
      <c r="N52" s="66" t="e">
        <f t="shared" si="19"/>
        <v>#DIV/0!</v>
      </c>
    </row>
    <row r="53" spans="1:14" s="10" customFormat="1" ht="15" x14ac:dyDescent="0.25">
      <c r="A53" s="3"/>
      <c r="B53" s="58"/>
      <c r="C53" s="58"/>
      <c r="D53" s="58"/>
      <c r="E53" s="58"/>
      <c r="F53" s="58"/>
      <c r="G53" s="58"/>
      <c r="H53" s="67"/>
      <c r="I53" s="62" t="e">
        <f t="shared" si="23"/>
        <v>#DIV/0!</v>
      </c>
      <c r="J53" s="62" t="e">
        <f t="shared" si="18"/>
        <v>#DIV/0!</v>
      </c>
      <c r="K53" s="58"/>
      <c r="L53" s="58"/>
      <c r="M53" s="67"/>
      <c r="N53" s="31" t="e">
        <f t="shared" si="19"/>
        <v>#DIV/0!</v>
      </c>
    </row>
    <row r="54" spans="1:14" s="10" customFormat="1" ht="15" x14ac:dyDescent="0.25">
      <c r="A54" s="3"/>
      <c r="B54" s="58"/>
      <c r="C54" s="58"/>
      <c r="D54" s="58"/>
      <c r="E54" s="58"/>
      <c r="F54" s="58"/>
      <c r="G54" s="58"/>
      <c r="H54" s="67"/>
      <c r="I54" s="62" t="e">
        <f t="shared" si="23"/>
        <v>#DIV/0!</v>
      </c>
      <c r="J54" s="62" t="e">
        <f t="shared" si="18"/>
        <v>#DIV/0!</v>
      </c>
      <c r="K54" s="58"/>
      <c r="L54" s="58"/>
      <c r="M54" s="67"/>
      <c r="N54" s="31" t="e">
        <f t="shared" si="19"/>
        <v>#DIV/0!</v>
      </c>
    </row>
    <row r="55" spans="1:14" s="10" customFormat="1" ht="15" x14ac:dyDescent="0.25">
      <c r="A55" s="3"/>
      <c r="B55" s="57"/>
      <c r="C55" s="58"/>
      <c r="D55" s="25"/>
      <c r="E55" s="26"/>
      <c r="F55" s="26"/>
      <c r="G55" s="26"/>
      <c r="H55" s="26"/>
      <c r="I55" s="62" t="e">
        <f t="shared" si="23"/>
        <v>#DIV/0!</v>
      </c>
      <c r="J55" s="23" t="e">
        <f t="shared" si="18"/>
        <v>#DIV/0!</v>
      </c>
      <c r="K55" s="44"/>
      <c r="L55" s="44"/>
      <c r="M55" s="45"/>
      <c r="N55" s="31" t="e">
        <f t="shared" si="19"/>
        <v>#DIV/0!</v>
      </c>
    </row>
    <row r="56" spans="1:14" s="10" customFormat="1" ht="15" x14ac:dyDescent="0.25">
      <c r="A56" s="2" t="s">
        <v>145</v>
      </c>
      <c r="B56" s="57"/>
      <c r="C56" s="58"/>
      <c r="D56" s="25"/>
      <c r="E56" s="26"/>
      <c r="F56" s="26"/>
      <c r="G56" s="26"/>
      <c r="H56" s="26"/>
      <c r="I56" s="62" t="e">
        <f t="shared" si="23"/>
        <v>#DIV/0!</v>
      </c>
      <c r="J56" s="23" t="e">
        <f t="shared" si="18"/>
        <v>#DIV/0!</v>
      </c>
      <c r="K56" s="44"/>
      <c r="L56" s="44"/>
      <c r="M56" s="45"/>
      <c r="N56" s="31" t="e">
        <f t="shared" si="19"/>
        <v>#DIV/0!</v>
      </c>
    </row>
    <row r="57" spans="1:14" s="10" customFormat="1" ht="38.25" x14ac:dyDescent="0.25">
      <c r="A57" s="3" t="s">
        <v>43</v>
      </c>
      <c r="B57" s="57"/>
      <c r="C57" s="58"/>
      <c r="D57" s="25"/>
      <c r="E57" s="68"/>
      <c r="F57" s="26"/>
      <c r="G57" s="26"/>
      <c r="H57" s="26"/>
      <c r="I57" s="62" t="e">
        <f t="shared" si="23"/>
        <v>#DIV/0!</v>
      </c>
      <c r="J57" s="23" t="e">
        <f t="shared" si="18"/>
        <v>#DIV/0!</v>
      </c>
      <c r="K57" s="44"/>
      <c r="L57" s="44"/>
      <c r="M57" s="45"/>
      <c r="N57" s="31" t="e">
        <f t="shared" si="19"/>
        <v>#DIV/0!</v>
      </c>
    </row>
    <row r="58" spans="1:14" s="10" customFormat="1" ht="89.25" x14ac:dyDescent="0.25">
      <c r="A58" s="3" t="s">
        <v>182</v>
      </c>
      <c r="B58" s="57"/>
      <c r="C58" s="58"/>
      <c r="D58" s="25"/>
      <c r="E58" s="26"/>
      <c r="F58" s="26"/>
      <c r="G58" s="26"/>
      <c r="H58" s="26"/>
      <c r="I58" s="23" t="e">
        <f t="shared" si="23"/>
        <v>#DIV/0!</v>
      </c>
      <c r="J58" s="23" t="e">
        <f t="shared" si="18"/>
        <v>#DIV/0!</v>
      </c>
      <c r="K58" s="44"/>
      <c r="L58" s="44"/>
      <c r="M58" s="45"/>
      <c r="N58" s="31" t="e">
        <f t="shared" si="19"/>
        <v>#DIV/0!</v>
      </c>
    </row>
    <row r="59" spans="1:14" s="10" customFormat="1" ht="51" x14ac:dyDescent="0.25">
      <c r="A59" s="53" t="s">
        <v>44</v>
      </c>
      <c r="B59" s="277"/>
      <c r="C59" s="275"/>
      <c r="D59" s="276"/>
      <c r="E59" s="261"/>
      <c r="F59" s="261"/>
      <c r="G59" s="261"/>
      <c r="H59" s="261"/>
      <c r="I59" s="262" t="e">
        <f t="shared" si="23"/>
        <v>#DIV/0!</v>
      </c>
      <c r="J59" s="262" t="e">
        <f t="shared" si="18"/>
        <v>#DIV/0!</v>
      </c>
      <c r="K59" s="276"/>
      <c r="L59" s="276"/>
      <c r="M59" s="261"/>
      <c r="N59" s="263" t="e">
        <f t="shared" si="19"/>
        <v>#DIV/0!</v>
      </c>
    </row>
    <row r="60" spans="1:14" s="10" customFormat="1" ht="38.25" x14ac:dyDescent="0.25">
      <c r="A60" s="172" t="s">
        <v>45</v>
      </c>
      <c r="B60" s="272">
        <f>SUM(B61:B71)</f>
        <v>989.8</v>
      </c>
      <c r="C60" s="272">
        <f t="shared" ref="C60:H60" si="24">SUM(C61:C71)</f>
        <v>0</v>
      </c>
      <c r="D60" s="272">
        <f t="shared" si="24"/>
        <v>1249.8</v>
      </c>
      <c r="E60" s="272">
        <f t="shared" si="24"/>
        <v>1050.3</v>
      </c>
      <c r="F60" s="272">
        <f t="shared" si="24"/>
        <v>659.7</v>
      </c>
      <c r="G60" s="272">
        <f t="shared" si="24"/>
        <v>0</v>
      </c>
      <c r="H60" s="272">
        <f t="shared" si="24"/>
        <v>0</v>
      </c>
      <c r="I60" s="260">
        <f t="shared" si="23"/>
        <v>0.62810625535561271</v>
      </c>
      <c r="J60" s="260">
        <f t="shared" si="18"/>
        <v>0</v>
      </c>
      <c r="K60" s="272">
        <f t="shared" ref="K60:M60" si="25">SUM(K61:K71)</f>
        <v>1254.1999999999998</v>
      </c>
      <c r="L60" s="272">
        <f t="shared" si="25"/>
        <v>1281.3</v>
      </c>
      <c r="M60" s="282">
        <f t="shared" si="25"/>
        <v>1289.3</v>
      </c>
      <c r="N60" s="135" t="e">
        <f t="shared" si="19"/>
        <v>#DIV/0!</v>
      </c>
    </row>
    <row r="61" spans="1:14" s="10" customFormat="1" ht="15" x14ac:dyDescent="0.25">
      <c r="A61" s="2" t="s">
        <v>146</v>
      </c>
      <c r="B61" s="57"/>
      <c r="C61" s="58"/>
      <c r="D61" s="25"/>
      <c r="E61" s="26"/>
      <c r="F61" s="26"/>
      <c r="G61" s="26"/>
      <c r="H61" s="26"/>
      <c r="I61" s="23"/>
      <c r="J61" s="23"/>
      <c r="K61" s="44"/>
      <c r="L61" s="44"/>
      <c r="M61" s="45"/>
      <c r="N61" s="31"/>
    </row>
    <row r="62" spans="1:14" s="10" customFormat="1" ht="15" x14ac:dyDescent="0.25">
      <c r="A62" s="3" t="s">
        <v>147</v>
      </c>
      <c r="B62" s="57"/>
      <c r="C62" s="58"/>
      <c r="D62" s="25"/>
      <c r="E62" s="26"/>
      <c r="F62" s="26"/>
      <c r="G62" s="26"/>
      <c r="H62" s="26"/>
      <c r="I62" s="23" t="e">
        <f t="shared" si="23"/>
        <v>#DIV/0!</v>
      </c>
      <c r="J62" s="23" t="e">
        <f t="shared" si="18"/>
        <v>#DIV/0!</v>
      </c>
      <c r="K62" s="44"/>
      <c r="L62" s="44"/>
      <c r="M62" s="45"/>
      <c r="N62" s="31" t="e">
        <f t="shared" si="19"/>
        <v>#DIV/0!</v>
      </c>
    </row>
    <row r="63" spans="1:14" s="10" customFormat="1" ht="15" x14ac:dyDescent="0.25">
      <c r="A63" s="3" t="s">
        <v>148</v>
      </c>
      <c r="B63" s="57">
        <v>776.3</v>
      </c>
      <c r="C63" s="58"/>
      <c r="D63" s="25">
        <v>999.8</v>
      </c>
      <c r="E63" s="26">
        <v>799.8</v>
      </c>
      <c r="F63" s="26">
        <v>509</v>
      </c>
      <c r="G63" s="26"/>
      <c r="H63" s="26"/>
      <c r="I63" s="23">
        <f t="shared" si="23"/>
        <v>0.63640910227556891</v>
      </c>
      <c r="J63" s="23">
        <f t="shared" si="18"/>
        <v>0</v>
      </c>
      <c r="K63" s="44">
        <v>965.3</v>
      </c>
      <c r="L63" s="44">
        <v>965.3</v>
      </c>
      <c r="M63" s="45">
        <v>965.3</v>
      </c>
      <c r="N63" s="31" t="e">
        <f t="shared" si="19"/>
        <v>#DIV/0!</v>
      </c>
    </row>
    <row r="64" spans="1:14" s="10" customFormat="1" ht="15" x14ac:dyDescent="0.25">
      <c r="A64" s="3" t="s">
        <v>149</v>
      </c>
      <c r="B64" s="57">
        <v>213.5</v>
      </c>
      <c r="C64" s="58"/>
      <c r="D64" s="25">
        <v>250</v>
      </c>
      <c r="E64" s="26">
        <v>250.5</v>
      </c>
      <c r="F64" s="26">
        <v>150.69999999999999</v>
      </c>
      <c r="G64" s="26"/>
      <c r="H64" s="26"/>
      <c r="I64" s="23">
        <f t="shared" si="23"/>
        <v>0.60159680638722546</v>
      </c>
      <c r="J64" s="23">
        <f t="shared" si="18"/>
        <v>0</v>
      </c>
      <c r="K64" s="44">
        <v>288.89999999999998</v>
      </c>
      <c r="L64" s="44">
        <v>316</v>
      </c>
      <c r="M64" s="45">
        <v>324</v>
      </c>
      <c r="N64" s="31" t="e">
        <f t="shared" si="19"/>
        <v>#DIV/0!</v>
      </c>
    </row>
    <row r="65" spans="1:504" s="10" customFormat="1" ht="15" x14ac:dyDescent="0.25">
      <c r="A65" s="3"/>
      <c r="B65" s="57"/>
      <c r="C65" s="58"/>
      <c r="D65" s="27"/>
      <c r="E65" s="26"/>
      <c r="F65" s="26"/>
      <c r="G65" s="25"/>
      <c r="H65" s="69"/>
      <c r="I65" s="23" t="e">
        <f t="shared" ref="I65:I71" si="26">F65/E65</f>
        <v>#DIV/0!</v>
      </c>
      <c r="J65" s="23" t="e">
        <f t="shared" ref="J65:J71" si="27">H65/B65</f>
        <v>#DIV/0!</v>
      </c>
      <c r="K65" s="44"/>
      <c r="L65" s="44"/>
      <c r="M65" s="45"/>
      <c r="N65" s="31" t="e">
        <f>K65/G65</f>
        <v>#DIV/0!</v>
      </c>
    </row>
    <row r="66" spans="1:504" s="10" customFormat="1" ht="15" x14ac:dyDescent="0.25">
      <c r="A66" s="3"/>
      <c r="B66" s="57"/>
      <c r="C66" s="58"/>
      <c r="D66" s="64"/>
      <c r="E66" s="26"/>
      <c r="F66" s="26"/>
      <c r="G66" s="25"/>
      <c r="H66" s="69"/>
      <c r="I66" s="23" t="e">
        <f t="shared" si="26"/>
        <v>#DIV/0!</v>
      </c>
      <c r="J66" s="23" t="e">
        <f t="shared" si="27"/>
        <v>#DIV/0!</v>
      </c>
      <c r="K66" s="44"/>
      <c r="L66" s="44"/>
      <c r="M66" s="45"/>
      <c r="N66" s="31" t="e">
        <f>K66/G66</f>
        <v>#DIV/0!</v>
      </c>
    </row>
    <row r="67" spans="1:504" s="10" customFormat="1" ht="15" x14ac:dyDescent="0.25">
      <c r="A67" s="3"/>
      <c r="B67" s="57"/>
      <c r="C67" s="58"/>
      <c r="D67" s="58"/>
      <c r="E67" s="26"/>
      <c r="F67" s="26"/>
      <c r="G67" s="25"/>
      <c r="H67" s="69"/>
      <c r="I67" s="23" t="e">
        <f t="shared" si="26"/>
        <v>#DIV/0!</v>
      </c>
      <c r="J67" s="23" t="e">
        <f t="shared" si="27"/>
        <v>#DIV/0!</v>
      </c>
      <c r="K67" s="44"/>
      <c r="L67" s="44"/>
      <c r="M67" s="45"/>
      <c r="N67" s="31" t="e">
        <f>K67/G67</f>
        <v>#DIV/0!</v>
      </c>
    </row>
    <row r="68" spans="1:504" ht="15" x14ac:dyDescent="0.25">
      <c r="A68" s="3"/>
      <c r="B68" s="57"/>
      <c r="C68" s="58"/>
      <c r="D68" s="58"/>
      <c r="E68" s="26"/>
      <c r="F68" s="26"/>
      <c r="G68" s="25"/>
      <c r="H68" s="25"/>
      <c r="I68" s="23" t="e">
        <f t="shared" si="26"/>
        <v>#DIV/0!</v>
      </c>
      <c r="J68" s="23" t="e">
        <f t="shared" si="27"/>
        <v>#DIV/0!</v>
      </c>
      <c r="K68" s="44"/>
      <c r="L68" s="44"/>
      <c r="M68" s="45"/>
      <c r="N68" s="31" t="e">
        <f t="shared" si="19"/>
        <v>#DIV/0!</v>
      </c>
    </row>
    <row r="69" spans="1:504" ht="15" x14ac:dyDescent="0.25">
      <c r="A69" s="3"/>
      <c r="B69" s="57"/>
      <c r="C69" s="58"/>
      <c r="D69" s="25"/>
      <c r="E69" s="26"/>
      <c r="F69" s="26"/>
      <c r="G69" s="26"/>
      <c r="H69" s="26"/>
      <c r="I69" s="23" t="e">
        <f t="shared" si="26"/>
        <v>#DIV/0!</v>
      </c>
      <c r="J69" s="23" t="e">
        <f t="shared" si="27"/>
        <v>#DIV/0!</v>
      </c>
      <c r="K69" s="44"/>
      <c r="L69" s="44"/>
      <c r="M69" s="45"/>
      <c r="N69" s="31" t="e">
        <f t="shared" si="19"/>
        <v>#DIV/0!</v>
      </c>
    </row>
    <row r="70" spans="1:504" ht="15" x14ac:dyDescent="0.25">
      <c r="A70" s="3"/>
      <c r="B70" s="57"/>
      <c r="C70" s="58"/>
      <c r="D70" s="25"/>
      <c r="E70" s="26"/>
      <c r="F70" s="26"/>
      <c r="G70" s="26"/>
      <c r="H70" s="26"/>
      <c r="I70" s="23" t="e">
        <f t="shared" si="26"/>
        <v>#DIV/0!</v>
      </c>
      <c r="J70" s="23" t="e">
        <f t="shared" si="27"/>
        <v>#DIV/0!</v>
      </c>
      <c r="K70" s="44"/>
      <c r="L70" s="44"/>
      <c r="M70" s="45"/>
      <c r="N70" s="31" t="e">
        <f t="shared" si="19"/>
        <v>#DIV/0!</v>
      </c>
    </row>
    <row r="71" spans="1:504" ht="15" x14ac:dyDescent="0.25">
      <c r="A71" s="3"/>
      <c r="B71" s="57"/>
      <c r="C71" s="58"/>
      <c r="D71" s="25"/>
      <c r="E71" s="26"/>
      <c r="F71" s="26"/>
      <c r="G71" s="26"/>
      <c r="H71" s="26"/>
      <c r="I71" s="23" t="e">
        <f t="shared" si="26"/>
        <v>#DIV/0!</v>
      </c>
      <c r="J71" s="23" t="e">
        <f t="shared" si="27"/>
        <v>#DIV/0!</v>
      </c>
      <c r="K71" s="44"/>
      <c r="L71" s="44"/>
      <c r="M71" s="45"/>
      <c r="N71" s="31" t="e">
        <f t="shared" si="19"/>
        <v>#DIV/0!</v>
      </c>
    </row>
    <row r="72" spans="1:504" ht="15" x14ac:dyDescent="0.25">
      <c r="A72" s="2" t="s">
        <v>145</v>
      </c>
      <c r="B72" s="57">
        <v>213.5</v>
      </c>
      <c r="C72" s="58"/>
      <c r="D72" s="25">
        <v>250</v>
      </c>
      <c r="E72" s="26">
        <v>250.5</v>
      </c>
      <c r="F72" s="26"/>
      <c r="G72" s="26"/>
      <c r="H72" s="26"/>
      <c r="I72" s="23">
        <f t="shared" si="23"/>
        <v>0</v>
      </c>
      <c r="J72" s="23">
        <f t="shared" si="18"/>
        <v>0</v>
      </c>
      <c r="K72" s="44">
        <v>288.89999999999998</v>
      </c>
      <c r="L72" s="44">
        <v>316</v>
      </c>
      <c r="M72" s="45">
        <v>324</v>
      </c>
      <c r="N72" s="31" t="e">
        <f t="shared" si="19"/>
        <v>#DIV/0!</v>
      </c>
    </row>
    <row r="73" spans="1:504" ht="51" x14ac:dyDescent="0.25">
      <c r="A73" s="3" t="s">
        <v>46</v>
      </c>
      <c r="B73" s="58">
        <f>SUM(B75:B78)</f>
        <v>0</v>
      </c>
      <c r="C73" s="58">
        <f t="shared" ref="C73:H73" si="28">SUM(C75:C78)</f>
        <v>0</v>
      </c>
      <c r="D73" s="58">
        <f t="shared" si="28"/>
        <v>0</v>
      </c>
      <c r="E73" s="58">
        <f t="shared" si="28"/>
        <v>0</v>
      </c>
      <c r="F73" s="58">
        <f t="shared" si="28"/>
        <v>0</v>
      </c>
      <c r="G73" s="58">
        <f t="shared" si="28"/>
        <v>0</v>
      </c>
      <c r="H73" s="58">
        <f t="shared" si="28"/>
        <v>0</v>
      </c>
      <c r="I73" s="23" t="e">
        <f>F73/E73</f>
        <v>#DIV/0!</v>
      </c>
      <c r="J73" s="23" t="e">
        <f t="shared" si="18"/>
        <v>#DIV/0!</v>
      </c>
      <c r="K73" s="58">
        <f>SUM(K75:K78)</f>
        <v>0</v>
      </c>
      <c r="L73" s="58">
        <f>SUM(L75:L78)</f>
        <v>0</v>
      </c>
      <c r="M73" s="67">
        <f>SUM(M75:M78)</f>
        <v>0</v>
      </c>
      <c r="N73" s="31" t="e">
        <f t="shared" si="19"/>
        <v>#DIV/0!</v>
      </c>
    </row>
    <row r="74" spans="1:504" ht="15" x14ac:dyDescent="0.25">
      <c r="A74" s="2" t="s">
        <v>47</v>
      </c>
      <c r="B74" s="57"/>
      <c r="C74" s="58"/>
      <c r="D74" s="25"/>
      <c r="E74" s="26"/>
      <c r="F74" s="26"/>
      <c r="G74" s="26"/>
      <c r="H74" s="26"/>
      <c r="I74" s="23"/>
      <c r="J74" s="23"/>
      <c r="K74" s="27"/>
      <c r="L74" s="27"/>
      <c r="M74" s="28"/>
      <c r="N74" s="31"/>
    </row>
    <row r="75" spans="1:504" ht="15" x14ac:dyDescent="0.25">
      <c r="A75" s="97"/>
      <c r="B75" s="57"/>
      <c r="C75" s="58"/>
      <c r="D75" s="25"/>
      <c r="E75" s="26"/>
      <c r="F75" s="26"/>
      <c r="G75" s="26"/>
      <c r="H75" s="26"/>
      <c r="I75" s="23" t="e">
        <f t="shared" ref="I75:I79" si="29">F75/E75</f>
        <v>#DIV/0!</v>
      </c>
      <c r="J75" s="23" t="e">
        <f t="shared" si="18"/>
        <v>#DIV/0!</v>
      </c>
      <c r="K75" s="27"/>
      <c r="L75" s="27"/>
      <c r="M75" s="28"/>
      <c r="N75" s="31" t="e">
        <f t="shared" si="19"/>
        <v>#DIV/0!</v>
      </c>
    </row>
    <row r="76" spans="1:504" ht="15" x14ac:dyDescent="0.25">
      <c r="A76" s="3"/>
      <c r="B76" s="57"/>
      <c r="C76" s="58"/>
      <c r="D76" s="25"/>
      <c r="E76" s="26"/>
      <c r="F76" s="26"/>
      <c r="G76" s="26"/>
      <c r="H76" s="26"/>
      <c r="I76" s="23" t="e">
        <f t="shared" si="29"/>
        <v>#DIV/0!</v>
      </c>
      <c r="J76" s="23" t="e">
        <f t="shared" si="18"/>
        <v>#DIV/0!</v>
      </c>
      <c r="K76" s="27"/>
      <c r="L76" s="27"/>
      <c r="M76" s="28"/>
      <c r="N76" s="31" t="e">
        <f t="shared" si="19"/>
        <v>#DIV/0!</v>
      </c>
    </row>
    <row r="77" spans="1:504" s="71" customFormat="1" ht="15" x14ac:dyDescent="0.25">
      <c r="A77" s="3"/>
      <c r="B77" s="57"/>
      <c r="C77" s="58"/>
      <c r="D77" s="25"/>
      <c r="E77" s="26"/>
      <c r="F77" s="26"/>
      <c r="G77" s="26"/>
      <c r="H77" s="26"/>
      <c r="I77" s="23" t="e">
        <f t="shared" si="29"/>
        <v>#DIV/0!</v>
      </c>
      <c r="J77" s="23" t="e">
        <f t="shared" si="18"/>
        <v>#DIV/0!</v>
      </c>
      <c r="K77" s="27"/>
      <c r="L77" s="27"/>
      <c r="M77" s="28"/>
      <c r="N77" s="31" t="e">
        <f t="shared" si="19"/>
        <v>#DIV/0!</v>
      </c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  <c r="BH77" s="70"/>
      <c r="BI77" s="70"/>
      <c r="BJ77" s="70"/>
      <c r="BK77" s="70"/>
      <c r="BL77" s="70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0"/>
      <c r="CA77" s="70"/>
      <c r="CB77" s="70"/>
      <c r="CC77" s="70"/>
      <c r="CD77" s="70"/>
      <c r="CE77" s="70"/>
      <c r="CF77" s="70"/>
      <c r="CG77" s="70"/>
      <c r="CH77" s="70"/>
      <c r="CI77" s="70"/>
      <c r="CJ77" s="70"/>
      <c r="CK77" s="70"/>
      <c r="CL77" s="70"/>
      <c r="CM77" s="70"/>
      <c r="CN77" s="70"/>
      <c r="CO77" s="70"/>
      <c r="CP77" s="70"/>
      <c r="CQ77" s="70"/>
      <c r="CR77" s="70"/>
      <c r="CS77" s="70"/>
      <c r="CT77" s="70"/>
      <c r="CU77" s="70"/>
      <c r="CV77" s="70"/>
      <c r="CW77" s="70"/>
      <c r="CX77" s="70"/>
      <c r="CY77" s="70"/>
      <c r="CZ77" s="70"/>
      <c r="DA77" s="70"/>
      <c r="DB77" s="70"/>
      <c r="DC77" s="70"/>
      <c r="DD77" s="70"/>
      <c r="DE77" s="70"/>
      <c r="DF77" s="70"/>
      <c r="DG77" s="70"/>
      <c r="DH77" s="70"/>
      <c r="DI77" s="70"/>
      <c r="DJ77" s="70"/>
      <c r="DK77" s="70"/>
      <c r="DL77" s="70"/>
      <c r="DM77" s="70"/>
      <c r="DN77" s="70"/>
      <c r="DO77" s="70"/>
      <c r="DP77" s="70"/>
      <c r="DQ77" s="70"/>
      <c r="DR77" s="70"/>
      <c r="DS77" s="70"/>
      <c r="DT77" s="70"/>
      <c r="DU77" s="70"/>
      <c r="DV77" s="70"/>
      <c r="DW77" s="70"/>
      <c r="DX77" s="70"/>
      <c r="DY77" s="70"/>
      <c r="DZ77" s="70"/>
      <c r="EA77" s="70"/>
      <c r="EB77" s="70"/>
      <c r="EC77" s="70"/>
      <c r="ED77" s="70"/>
      <c r="EE77" s="70"/>
      <c r="EF77" s="70"/>
      <c r="EG77" s="70"/>
      <c r="EH77" s="70"/>
      <c r="EI77" s="70"/>
      <c r="EJ77" s="70"/>
      <c r="EK77" s="70"/>
      <c r="EL77" s="70"/>
      <c r="EM77" s="70"/>
      <c r="EN77" s="70"/>
      <c r="EO77" s="70"/>
      <c r="EP77" s="70"/>
      <c r="EQ77" s="70"/>
      <c r="ER77" s="70"/>
      <c r="ES77" s="70"/>
      <c r="ET77" s="70"/>
      <c r="EU77" s="70"/>
      <c r="EV77" s="70"/>
      <c r="EW77" s="70"/>
      <c r="EX77" s="70"/>
      <c r="EY77" s="70"/>
      <c r="EZ77" s="70"/>
      <c r="FA77" s="70"/>
      <c r="FB77" s="70"/>
      <c r="FC77" s="70"/>
      <c r="FD77" s="70"/>
      <c r="FE77" s="70"/>
      <c r="FF77" s="70"/>
      <c r="FG77" s="70"/>
      <c r="FH77" s="70"/>
      <c r="FI77" s="70"/>
      <c r="FJ77" s="70"/>
      <c r="FK77" s="70"/>
      <c r="FL77" s="70"/>
      <c r="FM77" s="70"/>
      <c r="FN77" s="70"/>
      <c r="FO77" s="70"/>
      <c r="FP77" s="70"/>
      <c r="FQ77" s="70"/>
      <c r="FR77" s="70"/>
      <c r="FS77" s="70"/>
      <c r="FT77" s="70"/>
      <c r="FU77" s="70"/>
      <c r="FV77" s="70"/>
      <c r="FW77" s="70"/>
      <c r="FX77" s="70"/>
      <c r="FY77" s="70"/>
      <c r="FZ77" s="70"/>
      <c r="GA77" s="70"/>
      <c r="GB77" s="70"/>
      <c r="GC77" s="70"/>
      <c r="GD77" s="70"/>
      <c r="GE77" s="70"/>
      <c r="GF77" s="70"/>
      <c r="GG77" s="70"/>
      <c r="GH77" s="70"/>
      <c r="GI77" s="70"/>
      <c r="GJ77" s="70"/>
      <c r="GK77" s="70"/>
      <c r="GL77" s="70"/>
      <c r="GM77" s="70"/>
      <c r="GN77" s="70"/>
      <c r="GO77" s="70"/>
      <c r="GP77" s="70"/>
      <c r="GQ77" s="70"/>
      <c r="GR77" s="70"/>
      <c r="GS77" s="70"/>
      <c r="GT77" s="70"/>
      <c r="GU77" s="70"/>
      <c r="GV77" s="70"/>
      <c r="GW77" s="70"/>
      <c r="GX77" s="70"/>
      <c r="GY77" s="70"/>
      <c r="GZ77" s="70"/>
      <c r="HA77" s="70"/>
      <c r="HB77" s="70"/>
      <c r="HC77" s="70"/>
      <c r="HD77" s="70"/>
      <c r="HE77" s="70"/>
      <c r="HF77" s="70"/>
      <c r="HG77" s="70"/>
      <c r="HH77" s="70"/>
      <c r="HI77" s="70"/>
      <c r="HJ77" s="70"/>
      <c r="HK77" s="70"/>
      <c r="HL77" s="70"/>
      <c r="HM77" s="70"/>
      <c r="HN77" s="70"/>
      <c r="HO77" s="70"/>
      <c r="HP77" s="70"/>
      <c r="HQ77" s="70"/>
      <c r="HR77" s="70"/>
      <c r="HS77" s="70"/>
      <c r="HT77" s="70"/>
      <c r="HU77" s="70"/>
      <c r="HV77" s="70"/>
      <c r="HW77" s="70"/>
      <c r="HX77" s="70"/>
      <c r="HY77" s="70"/>
      <c r="HZ77" s="70"/>
      <c r="IA77" s="70"/>
      <c r="IB77" s="70"/>
      <c r="IC77" s="70"/>
      <c r="ID77" s="70"/>
      <c r="IE77" s="70"/>
      <c r="IF77" s="70"/>
      <c r="IG77" s="70"/>
      <c r="IH77" s="70"/>
      <c r="II77" s="70"/>
      <c r="IJ77" s="70"/>
      <c r="IK77" s="70"/>
      <c r="IL77" s="70"/>
      <c r="IM77" s="70"/>
      <c r="IN77" s="70"/>
      <c r="IO77" s="70"/>
      <c r="IP77" s="70"/>
      <c r="IQ77" s="70"/>
      <c r="IR77" s="70"/>
      <c r="IS77" s="70"/>
      <c r="IT77" s="70"/>
      <c r="IU77" s="70"/>
      <c r="IV77" s="70"/>
      <c r="IW77" s="70"/>
      <c r="IX77" s="70"/>
      <c r="IY77" s="70"/>
      <c r="IZ77" s="70"/>
      <c r="JA77" s="70"/>
      <c r="JB77" s="70"/>
      <c r="JC77" s="70"/>
      <c r="JD77" s="70"/>
      <c r="JE77" s="70"/>
      <c r="JF77" s="70"/>
      <c r="JG77" s="70"/>
      <c r="JH77" s="70"/>
      <c r="JI77" s="70"/>
      <c r="JJ77" s="70"/>
      <c r="JK77" s="70"/>
      <c r="JL77" s="70"/>
      <c r="JM77" s="70"/>
      <c r="JN77" s="70"/>
      <c r="JO77" s="70"/>
      <c r="JP77" s="70"/>
      <c r="JQ77" s="70"/>
      <c r="JR77" s="70"/>
      <c r="JS77" s="70"/>
      <c r="JT77" s="70"/>
      <c r="JU77" s="70"/>
      <c r="JV77" s="70"/>
      <c r="JW77" s="70"/>
      <c r="JX77" s="70"/>
      <c r="JY77" s="70"/>
      <c r="JZ77" s="70"/>
      <c r="KA77" s="70"/>
      <c r="KB77" s="70"/>
      <c r="KC77" s="70"/>
      <c r="KD77" s="70"/>
      <c r="KE77" s="70"/>
      <c r="KF77" s="70"/>
      <c r="KG77" s="70"/>
      <c r="KH77" s="70"/>
      <c r="KI77" s="70"/>
      <c r="KJ77" s="70"/>
      <c r="KK77" s="70"/>
      <c r="KL77" s="70"/>
      <c r="KM77" s="70"/>
      <c r="KN77" s="70"/>
      <c r="KO77" s="70"/>
      <c r="KP77" s="70"/>
      <c r="KQ77" s="70"/>
      <c r="KR77" s="70"/>
      <c r="KS77" s="70"/>
      <c r="KT77" s="70"/>
      <c r="KU77" s="70"/>
      <c r="KV77" s="70"/>
      <c r="KW77" s="70"/>
      <c r="KX77" s="70"/>
      <c r="KY77" s="70"/>
      <c r="KZ77" s="70"/>
      <c r="LA77" s="70"/>
      <c r="LB77" s="70"/>
      <c r="LC77" s="70"/>
      <c r="LD77" s="70"/>
      <c r="LE77" s="70"/>
      <c r="LF77" s="70"/>
      <c r="LG77" s="70"/>
      <c r="LH77" s="70"/>
      <c r="LI77" s="70"/>
      <c r="LJ77" s="70"/>
      <c r="LK77" s="70"/>
      <c r="LL77" s="70"/>
      <c r="LM77" s="70"/>
      <c r="LN77" s="70"/>
      <c r="LO77" s="70"/>
      <c r="LP77" s="70"/>
      <c r="LQ77" s="70"/>
      <c r="LR77" s="70"/>
      <c r="LS77" s="70"/>
      <c r="LT77" s="70"/>
      <c r="LU77" s="70"/>
      <c r="LV77" s="70"/>
      <c r="LW77" s="70"/>
      <c r="LX77" s="70"/>
      <c r="LY77" s="70"/>
      <c r="LZ77" s="70"/>
      <c r="MA77" s="70"/>
      <c r="MB77" s="70"/>
      <c r="MC77" s="70"/>
      <c r="MD77" s="70"/>
      <c r="ME77" s="70"/>
      <c r="MF77" s="70"/>
      <c r="MG77" s="70"/>
      <c r="MH77" s="70"/>
      <c r="MI77" s="70"/>
      <c r="MJ77" s="70"/>
      <c r="MK77" s="70"/>
      <c r="ML77" s="70"/>
      <c r="MM77" s="70"/>
      <c r="MN77" s="70"/>
      <c r="MO77" s="70"/>
      <c r="MP77" s="70"/>
      <c r="MQ77" s="70"/>
      <c r="MR77" s="70"/>
      <c r="MS77" s="70"/>
      <c r="MT77" s="70"/>
      <c r="MU77" s="70"/>
      <c r="MV77" s="70"/>
      <c r="MW77" s="70"/>
      <c r="MX77" s="70"/>
      <c r="MY77" s="70"/>
      <c r="MZ77" s="70"/>
      <c r="NA77" s="70"/>
      <c r="NB77" s="70"/>
      <c r="NC77" s="70"/>
      <c r="ND77" s="70"/>
      <c r="NE77" s="70"/>
      <c r="NF77" s="70"/>
      <c r="NG77" s="70"/>
      <c r="NH77" s="70"/>
      <c r="NI77" s="70"/>
      <c r="NJ77" s="70"/>
      <c r="NK77" s="70"/>
      <c r="NL77" s="70"/>
      <c r="NM77" s="70"/>
      <c r="NN77" s="70"/>
      <c r="NO77" s="70"/>
      <c r="NP77" s="70"/>
      <c r="NQ77" s="70"/>
      <c r="NR77" s="70"/>
      <c r="NS77" s="70"/>
      <c r="NT77" s="70"/>
      <c r="NU77" s="70"/>
      <c r="NV77" s="70"/>
      <c r="NW77" s="70"/>
      <c r="NX77" s="70"/>
      <c r="NY77" s="70"/>
      <c r="NZ77" s="70"/>
      <c r="OA77" s="70"/>
      <c r="OB77" s="70"/>
      <c r="OC77" s="70"/>
      <c r="OD77" s="70"/>
      <c r="OE77" s="70"/>
      <c r="OF77" s="70"/>
      <c r="OG77" s="70"/>
      <c r="OH77" s="70"/>
      <c r="OI77" s="70"/>
      <c r="OJ77" s="70"/>
      <c r="OK77" s="70"/>
      <c r="OL77" s="70"/>
      <c r="OM77" s="70"/>
      <c r="ON77" s="70"/>
      <c r="OO77" s="70"/>
      <c r="OP77" s="70"/>
      <c r="OQ77" s="70"/>
      <c r="OR77" s="70"/>
      <c r="OS77" s="70"/>
      <c r="OT77" s="70"/>
      <c r="OU77" s="70"/>
      <c r="OV77" s="70"/>
      <c r="OW77" s="70"/>
      <c r="OX77" s="70"/>
      <c r="OY77" s="70"/>
      <c r="OZ77" s="70"/>
      <c r="PA77" s="70"/>
      <c r="PB77" s="70"/>
      <c r="PC77" s="70"/>
      <c r="PD77" s="70"/>
      <c r="PE77" s="70"/>
      <c r="PF77" s="70"/>
      <c r="PG77" s="70"/>
      <c r="PH77" s="70"/>
      <c r="PI77" s="70"/>
      <c r="PJ77" s="70"/>
      <c r="PK77" s="70"/>
      <c r="PL77" s="70"/>
      <c r="PM77" s="70"/>
      <c r="PN77" s="70"/>
      <c r="PO77" s="70"/>
      <c r="PP77" s="70"/>
      <c r="PQ77" s="70"/>
      <c r="PR77" s="70"/>
      <c r="PS77" s="70"/>
      <c r="PT77" s="70"/>
      <c r="PU77" s="70"/>
      <c r="PV77" s="70"/>
      <c r="PW77" s="70"/>
      <c r="PX77" s="70"/>
      <c r="PY77" s="70"/>
      <c r="PZ77" s="70"/>
      <c r="QA77" s="70"/>
      <c r="QB77" s="70"/>
      <c r="QC77" s="70"/>
      <c r="QD77" s="70"/>
      <c r="QE77" s="70"/>
      <c r="QF77" s="70"/>
      <c r="QG77" s="70"/>
      <c r="QH77" s="70"/>
      <c r="QI77" s="70"/>
      <c r="QJ77" s="70"/>
      <c r="QK77" s="70"/>
      <c r="QL77" s="70"/>
      <c r="QM77" s="70"/>
      <c r="QN77" s="70"/>
      <c r="QO77" s="70"/>
      <c r="QP77" s="70"/>
      <c r="QQ77" s="70"/>
      <c r="QR77" s="70"/>
      <c r="QS77" s="70"/>
      <c r="QT77" s="70"/>
      <c r="QU77" s="70"/>
      <c r="QV77" s="70"/>
      <c r="QW77" s="70"/>
      <c r="QX77" s="70"/>
      <c r="QY77" s="70"/>
      <c r="QZ77" s="70"/>
      <c r="RA77" s="70"/>
      <c r="RB77" s="70"/>
      <c r="RC77" s="70"/>
      <c r="RD77" s="70"/>
      <c r="RE77" s="70"/>
      <c r="RF77" s="70"/>
      <c r="RG77" s="70"/>
      <c r="RH77" s="70"/>
      <c r="RI77" s="70"/>
      <c r="RJ77" s="70"/>
      <c r="RK77" s="70"/>
      <c r="RL77" s="70"/>
      <c r="RM77" s="70"/>
      <c r="RN77" s="70"/>
      <c r="RO77" s="70"/>
      <c r="RP77" s="70"/>
      <c r="RQ77" s="70"/>
      <c r="RR77" s="70"/>
      <c r="RS77" s="70"/>
      <c r="RT77" s="70"/>
      <c r="RU77" s="70"/>
      <c r="RV77" s="70"/>
      <c r="RW77" s="70"/>
      <c r="RX77" s="70"/>
      <c r="RY77" s="70"/>
      <c r="RZ77" s="70"/>
      <c r="SA77" s="70"/>
      <c r="SB77" s="70"/>
      <c r="SC77" s="70"/>
      <c r="SD77" s="70"/>
      <c r="SE77" s="70"/>
      <c r="SF77" s="70"/>
      <c r="SG77" s="70"/>
      <c r="SH77" s="70"/>
      <c r="SI77" s="70"/>
      <c r="SJ77" s="70"/>
    </row>
    <row r="78" spans="1:504" ht="15" x14ac:dyDescent="0.25">
      <c r="A78" s="3"/>
      <c r="B78" s="57"/>
      <c r="C78" s="58"/>
      <c r="D78" s="25"/>
      <c r="E78" s="26"/>
      <c r="F78" s="26"/>
      <c r="G78" s="26"/>
      <c r="H78" s="26"/>
      <c r="I78" s="23" t="e">
        <f t="shared" si="29"/>
        <v>#DIV/0!</v>
      </c>
      <c r="J78" s="23" t="e">
        <f t="shared" si="18"/>
        <v>#DIV/0!</v>
      </c>
      <c r="K78" s="44"/>
      <c r="L78" s="44"/>
      <c r="M78" s="45"/>
      <c r="N78" s="31" t="e">
        <f t="shared" si="19"/>
        <v>#DIV/0!</v>
      </c>
    </row>
    <row r="79" spans="1:504" ht="114.75" x14ac:dyDescent="0.25">
      <c r="A79" s="3" t="s">
        <v>183</v>
      </c>
      <c r="B79" s="58">
        <f>SUM(B81:B86)</f>
        <v>0</v>
      </c>
      <c r="C79" s="58">
        <f t="shared" ref="C79:H79" si="30">SUM(C81:C86)</f>
        <v>0</v>
      </c>
      <c r="D79" s="58">
        <f t="shared" si="30"/>
        <v>0</v>
      </c>
      <c r="E79" s="58">
        <f t="shared" si="30"/>
        <v>0</v>
      </c>
      <c r="F79" s="58">
        <f t="shared" si="30"/>
        <v>0</v>
      </c>
      <c r="G79" s="58">
        <f t="shared" si="30"/>
        <v>0</v>
      </c>
      <c r="H79" s="58">
        <f t="shared" si="30"/>
        <v>0</v>
      </c>
      <c r="I79" s="23" t="e">
        <f t="shared" si="29"/>
        <v>#DIV/0!</v>
      </c>
      <c r="J79" s="23" t="e">
        <f t="shared" si="18"/>
        <v>#DIV/0!</v>
      </c>
      <c r="K79" s="58">
        <f t="shared" ref="K79:M79" si="31">SUM(K81:K86)</f>
        <v>0</v>
      </c>
      <c r="L79" s="58">
        <f t="shared" si="31"/>
        <v>0</v>
      </c>
      <c r="M79" s="67">
        <f t="shared" si="31"/>
        <v>0</v>
      </c>
      <c r="N79" s="31" t="e">
        <f t="shared" si="19"/>
        <v>#DIV/0!</v>
      </c>
    </row>
    <row r="80" spans="1:504" ht="15" x14ac:dyDescent="0.25">
      <c r="A80" s="2" t="s">
        <v>47</v>
      </c>
      <c r="B80" s="57"/>
      <c r="C80" s="58"/>
      <c r="D80" s="25"/>
      <c r="E80" s="26"/>
      <c r="F80" s="26"/>
      <c r="G80" s="26"/>
      <c r="H80" s="26"/>
      <c r="I80" s="23"/>
      <c r="J80" s="23"/>
      <c r="K80" s="44"/>
      <c r="L80" s="44"/>
      <c r="M80" s="45"/>
      <c r="N80" s="31"/>
    </row>
    <row r="81" spans="1:14" ht="15" x14ac:dyDescent="0.25">
      <c r="A81" s="3"/>
      <c r="B81" s="57"/>
      <c r="C81" s="58"/>
      <c r="D81" s="25"/>
      <c r="E81" s="26"/>
      <c r="F81" s="26"/>
      <c r="G81" s="26"/>
      <c r="H81" s="26"/>
      <c r="I81" s="23" t="e">
        <f t="shared" ref="I81:I103" si="32">F81/E81</f>
        <v>#DIV/0!</v>
      </c>
      <c r="J81" s="23" t="e">
        <f t="shared" si="18"/>
        <v>#DIV/0!</v>
      </c>
      <c r="K81" s="44"/>
      <c r="L81" s="44"/>
      <c r="M81" s="45"/>
      <c r="N81" s="31" t="e">
        <f t="shared" si="19"/>
        <v>#DIV/0!</v>
      </c>
    </row>
    <row r="82" spans="1:14" ht="15" x14ac:dyDescent="0.25">
      <c r="A82" s="3"/>
      <c r="B82" s="57"/>
      <c r="C82" s="58"/>
      <c r="D82" s="25"/>
      <c r="E82" s="26"/>
      <c r="F82" s="26"/>
      <c r="G82" s="26"/>
      <c r="H82" s="26"/>
      <c r="I82" s="23" t="e">
        <f t="shared" si="32"/>
        <v>#DIV/0!</v>
      </c>
      <c r="J82" s="23" t="e">
        <f t="shared" si="18"/>
        <v>#DIV/0!</v>
      </c>
      <c r="K82" s="44"/>
      <c r="L82" s="44"/>
      <c r="M82" s="45"/>
      <c r="N82" s="31" t="e">
        <f t="shared" si="19"/>
        <v>#DIV/0!</v>
      </c>
    </row>
    <row r="83" spans="1:14" ht="15" x14ac:dyDescent="0.25">
      <c r="A83" s="2"/>
      <c r="B83" s="57"/>
      <c r="C83" s="58"/>
      <c r="D83" s="25"/>
      <c r="E83" s="26"/>
      <c r="F83" s="26"/>
      <c r="G83" s="26"/>
      <c r="H83" s="26"/>
      <c r="I83" s="23" t="e">
        <f t="shared" si="32"/>
        <v>#DIV/0!</v>
      </c>
      <c r="J83" s="23" t="e">
        <f t="shared" si="18"/>
        <v>#DIV/0!</v>
      </c>
      <c r="K83" s="44"/>
      <c r="L83" s="44"/>
      <c r="M83" s="45"/>
      <c r="N83" s="31" t="e">
        <f t="shared" si="19"/>
        <v>#DIV/0!</v>
      </c>
    </row>
    <row r="84" spans="1:14" s="10" customFormat="1" ht="15" x14ac:dyDescent="0.25">
      <c r="A84" s="2"/>
      <c r="B84" s="57"/>
      <c r="C84" s="58"/>
      <c r="D84" s="25"/>
      <c r="E84" s="26"/>
      <c r="F84" s="26"/>
      <c r="G84" s="26"/>
      <c r="H84" s="26"/>
      <c r="I84" s="23" t="e">
        <f t="shared" si="32"/>
        <v>#DIV/0!</v>
      </c>
      <c r="J84" s="23" t="e">
        <f t="shared" si="18"/>
        <v>#DIV/0!</v>
      </c>
      <c r="K84" s="44"/>
      <c r="L84" s="44"/>
      <c r="M84" s="45"/>
      <c r="N84" s="31" t="e">
        <f t="shared" si="19"/>
        <v>#DIV/0!</v>
      </c>
    </row>
    <row r="85" spans="1:14" s="10" customFormat="1" ht="15" x14ac:dyDescent="0.25">
      <c r="A85" s="2"/>
      <c r="B85" s="57"/>
      <c r="C85" s="58"/>
      <c r="D85" s="25"/>
      <c r="E85" s="26"/>
      <c r="F85" s="26"/>
      <c r="G85" s="26"/>
      <c r="H85" s="26"/>
      <c r="I85" s="23" t="e">
        <f t="shared" si="32"/>
        <v>#DIV/0!</v>
      </c>
      <c r="J85" s="23" t="e">
        <f t="shared" si="18"/>
        <v>#DIV/0!</v>
      </c>
      <c r="K85" s="44"/>
      <c r="L85" s="44"/>
      <c r="M85" s="45"/>
      <c r="N85" s="31" t="e">
        <f t="shared" si="19"/>
        <v>#DIV/0!</v>
      </c>
    </row>
    <row r="86" spans="1:14" s="10" customFormat="1" ht="15" x14ac:dyDescent="0.25">
      <c r="A86" s="2"/>
      <c r="B86" s="57"/>
      <c r="C86" s="58"/>
      <c r="D86" s="25"/>
      <c r="E86" s="26"/>
      <c r="F86" s="26"/>
      <c r="G86" s="26"/>
      <c r="H86" s="26"/>
      <c r="I86" s="23" t="e">
        <f t="shared" si="32"/>
        <v>#DIV/0!</v>
      </c>
      <c r="J86" s="23" t="e">
        <f t="shared" si="18"/>
        <v>#DIV/0!</v>
      </c>
      <c r="K86" s="44"/>
      <c r="L86" s="44"/>
      <c r="M86" s="45"/>
      <c r="N86" s="31" t="e">
        <f t="shared" si="19"/>
        <v>#DIV/0!</v>
      </c>
    </row>
    <row r="87" spans="1:14" s="10" customFormat="1" ht="63.75" x14ac:dyDescent="0.25">
      <c r="A87" s="53" t="s">
        <v>48</v>
      </c>
      <c r="B87" s="277">
        <f>SUM(B89:B98)</f>
        <v>315.5</v>
      </c>
      <c r="C87" s="277">
        <f t="shared" ref="C87:H87" si="33">SUM(C89:C98)</f>
        <v>0</v>
      </c>
      <c r="D87" s="277">
        <f t="shared" si="33"/>
        <v>376.6</v>
      </c>
      <c r="E87" s="277">
        <f t="shared" si="33"/>
        <v>331.8</v>
      </c>
      <c r="F87" s="277">
        <f t="shared" si="33"/>
        <v>160.80000000000001</v>
      </c>
      <c r="G87" s="277">
        <f>G88*0.302</f>
        <v>0</v>
      </c>
      <c r="H87" s="277">
        <f t="shared" si="33"/>
        <v>0</v>
      </c>
      <c r="I87" s="262">
        <f t="shared" si="32"/>
        <v>0.48462929475587707</v>
      </c>
      <c r="J87" s="262">
        <f t="shared" si="18"/>
        <v>0</v>
      </c>
      <c r="K87" s="277">
        <f t="shared" ref="K87:M87" si="34">SUM(K89:K98)</f>
        <v>377.3</v>
      </c>
      <c r="L87" s="277">
        <f t="shared" si="34"/>
        <v>195.4</v>
      </c>
      <c r="M87" s="277">
        <f t="shared" si="34"/>
        <v>197.8</v>
      </c>
      <c r="N87" s="263" t="e">
        <f t="shared" si="19"/>
        <v>#DIV/0!</v>
      </c>
    </row>
    <row r="88" spans="1:14" s="10" customFormat="1" ht="15" x14ac:dyDescent="0.25">
      <c r="A88" s="2" t="s">
        <v>146</v>
      </c>
      <c r="B88" s="57"/>
      <c r="C88" s="58"/>
      <c r="D88" s="25"/>
      <c r="E88" s="26"/>
      <c r="F88" s="26"/>
      <c r="G88" s="26"/>
      <c r="H88" s="26"/>
      <c r="I88" s="23" t="e">
        <f t="shared" si="32"/>
        <v>#DIV/0!</v>
      </c>
      <c r="J88" s="23" t="e">
        <f t="shared" si="18"/>
        <v>#DIV/0!</v>
      </c>
      <c r="K88" s="44"/>
      <c r="L88" s="44"/>
      <c r="M88" s="45"/>
      <c r="N88" s="31" t="e">
        <f t="shared" si="19"/>
        <v>#DIV/0!</v>
      </c>
    </row>
    <row r="89" spans="1:14" s="10" customFormat="1" ht="15" x14ac:dyDescent="0.25">
      <c r="A89" s="3" t="s">
        <v>147</v>
      </c>
      <c r="B89" s="57"/>
      <c r="C89" s="58"/>
      <c r="D89" s="25"/>
      <c r="E89" s="26"/>
      <c r="F89" s="26"/>
      <c r="G89" s="26"/>
      <c r="H89" s="26"/>
      <c r="I89" s="23" t="e">
        <f t="shared" si="32"/>
        <v>#DIV/0!</v>
      </c>
      <c r="J89" s="23" t="e">
        <f t="shared" si="18"/>
        <v>#DIV/0!</v>
      </c>
      <c r="K89" s="44"/>
      <c r="L89" s="44"/>
      <c r="M89" s="45"/>
      <c r="N89" s="31" t="e">
        <f t="shared" si="19"/>
        <v>#DIV/0!</v>
      </c>
    </row>
    <row r="90" spans="1:14" s="10" customFormat="1" ht="15" x14ac:dyDescent="0.25">
      <c r="A90" s="3" t="s">
        <v>148</v>
      </c>
      <c r="B90" s="57">
        <v>252.2</v>
      </c>
      <c r="C90" s="58"/>
      <c r="D90" s="25">
        <v>301.60000000000002</v>
      </c>
      <c r="E90" s="26">
        <v>256.8</v>
      </c>
      <c r="F90" s="26">
        <v>104.2</v>
      </c>
      <c r="G90" s="26"/>
      <c r="H90" s="26"/>
      <c r="I90" s="23">
        <f t="shared" si="32"/>
        <v>0.40576323987538943</v>
      </c>
      <c r="J90" s="23">
        <f t="shared" si="18"/>
        <v>0</v>
      </c>
      <c r="K90" s="44">
        <v>290</v>
      </c>
      <c r="L90" s="44">
        <v>100</v>
      </c>
      <c r="M90" s="45">
        <v>100</v>
      </c>
      <c r="N90" s="31" t="e">
        <f t="shared" si="19"/>
        <v>#DIV/0!</v>
      </c>
    </row>
    <row r="91" spans="1:14" s="10" customFormat="1" ht="15" x14ac:dyDescent="0.25">
      <c r="A91" s="3" t="s">
        <v>149</v>
      </c>
      <c r="B91" s="57">
        <v>63.3</v>
      </c>
      <c r="C91" s="58"/>
      <c r="D91" s="25">
        <v>75</v>
      </c>
      <c r="E91" s="26">
        <v>75</v>
      </c>
      <c r="F91" s="26">
        <v>56.6</v>
      </c>
      <c r="G91" s="26"/>
      <c r="H91" s="26"/>
      <c r="I91" s="23">
        <f t="shared" si="32"/>
        <v>0.75466666666666671</v>
      </c>
      <c r="J91" s="23">
        <f t="shared" si="18"/>
        <v>0</v>
      </c>
      <c r="K91" s="44">
        <v>87.3</v>
      </c>
      <c r="L91" s="44">
        <v>95.4</v>
      </c>
      <c r="M91" s="45">
        <v>97.8</v>
      </c>
      <c r="N91" s="31" t="e">
        <f t="shared" si="19"/>
        <v>#DIV/0!</v>
      </c>
    </row>
    <row r="92" spans="1:14" s="10" customFormat="1" ht="15" x14ac:dyDescent="0.25">
      <c r="A92" s="3"/>
      <c r="B92" s="57"/>
      <c r="C92" s="58"/>
      <c r="D92" s="25"/>
      <c r="E92" s="26"/>
      <c r="F92" s="26"/>
      <c r="G92" s="26"/>
      <c r="H92" s="26"/>
      <c r="I92" s="23" t="e">
        <f t="shared" si="32"/>
        <v>#DIV/0!</v>
      </c>
      <c r="J92" s="23" t="e">
        <f t="shared" si="18"/>
        <v>#DIV/0!</v>
      </c>
      <c r="K92" s="44"/>
      <c r="L92" s="44"/>
      <c r="M92" s="45"/>
      <c r="N92" s="31" t="e">
        <f t="shared" si="19"/>
        <v>#DIV/0!</v>
      </c>
    </row>
    <row r="93" spans="1:14" s="10" customFormat="1" ht="15" x14ac:dyDescent="0.25">
      <c r="A93" s="3"/>
      <c r="B93" s="57"/>
      <c r="C93" s="58"/>
      <c r="D93" s="25"/>
      <c r="E93" s="26"/>
      <c r="F93" s="26"/>
      <c r="G93" s="26"/>
      <c r="H93" s="26"/>
      <c r="I93" s="23" t="e">
        <f t="shared" si="32"/>
        <v>#DIV/0!</v>
      </c>
      <c r="J93" s="23" t="e">
        <f t="shared" si="18"/>
        <v>#DIV/0!</v>
      </c>
      <c r="K93" s="44"/>
      <c r="L93" s="44"/>
      <c r="M93" s="45"/>
      <c r="N93" s="31" t="e">
        <f t="shared" si="19"/>
        <v>#DIV/0!</v>
      </c>
    </row>
    <row r="94" spans="1:14" s="10" customFormat="1" ht="15" x14ac:dyDescent="0.25">
      <c r="A94" s="3"/>
      <c r="B94" s="57"/>
      <c r="C94" s="58"/>
      <c r="D94" s="25"/>
      <c r="E94" s="26"/>
      <c r="F94" s="26"/>
      <c r="G94" s="26"/>
      <c r="H94" s="26"/>
      <c r="I94" s="23" t="e">
        <f t="shared" si="32"/>
        <v>#DIV/0!</v>
      </c>
      <c r="J94" s="23" t="e">
        <f t="shared" si="18"/>
        <v>#DIV/0!</v>
      </c>
      <c r="K94" s="44"/>
      <c r="L94" s="44"/>
      <c r="M94" s="45"/>
      <c r="N94" s="31" t="e">
        <f t="shared" si="19"/>
        <v>#DIV/0!</v>
      </c>
    </row>
    <row r="95" spans="1:14" s="10" customFormat="1" ht="15" x14ac:dyDescent="0.25">
      <c r="A95" s="3"/>
      <c r="B95" s="57"/>
      <c r="C95" s="58"/>
      <c r="D95" s="25"/>
      <c r="E95" s="26"/>
      <c r="F95" s="26"/>
      <c r="G95" s="26"/>
      <c r="H95" s="26"/>
      <c r="I95" s="23" t="e">
        <f t="shared" si="32"/>
        <v>#DIV/0!</v>
      </c>
      <c r="J95" s="23" t="e">
        <f t="shared" si="18"/>
        <v>#DIV/0!</v>
      </c>
      <c r="K95" s="44"/>
      <c r="L95" s="44"/>
      <c r="M95" s="45"/>
      <c r="N95" s="31" t="e">
        <f t="shared" si="19"/>
        <v>#DIV/0!</v>
      </c>
    </row>
    <row r="96" spans="1:14" s="10" customFormat="1" ht="15" x14ac:dyDescent="0.25">
      <c r="A96" s="3"/>
      <c r="B96" s="57"/>
      <c r="C96" s="58"/>
      <c r="D96" s="25"/>
      <c r="E96" s="26"/>
      <c r="F96" s="26"/>
      <c r="G96" s="26"/>
      <c r="H96" s="26"/>
      <c r="I96" s="23" t="e">
        <f t="shared" si="32"/>
        <v>#DIV/0!</v>
      </c>
      <c r="J96" s="23" t="e">
        <f t="shared" si="18"/>
        <v>#DIV/0!</v>
      </c>
      <c r="K96" s="44"/>
      <c r="L96" s="44"/>
      <c r="M96" s="45"/>
      <c r="N96" s="31" t="e">
        <f t="shared" si="19"/>
        <v>#DIV/0!</v>
      </c>
    </row>
    <row r="97" spans="1:14" s="10" customFormat="1" ht="15" x14ac:dyDescent="0.25">
      <c r="A97" s="3"/>
      <c r="B97" s="57"/>
      <c r="C97" s="58"/>
      <c r="D97" s="25"/>
      <c r="E97" s="26"/>
      <c r="F97" s="26"/>
      <c r="G97" s="26"/>
      <c r="H97" s="26"/>
      <c r="I97" s="23" t="e">
        <f t="shared" si="32"/>
        <v>#DIV/0!</v>
      </c>
      <c r="J97" s="23" t="e">
        <f t="shared" si="18"/>
        <v>#DIV/0!</v>
      </c>
      <c r="K97" s="44"/>
      <c r="L97" s="44"/>
      <c r="M97" s="45"/>
      <c r="N97" s="31" t="e">
        <f t="shared" si="19"/>
        <v>#DIV/0!</v>
      </c>
    </row>
    <row r="98" spans="1:14" s="10" customFormat="1" ht="15" x14ac:dyDescent="0.25">
      <c r="A98" s="3"/>
      <c r="B98" s="57"/>
      <c r="C98" s="58"/>
      <c r="D98" s="25"/>
      <c r="E98" s="26"/>
      <c r="F98" s="26"/>
      <c r="G98" s="26"/>
      <c r="H98" s="26"/>
      <c r="I98" s="23" t="e">
        <f t="shared" si="32"/>
        <v>#DIV/0!</v>
      </c>
      <c r="J98" s="23" t="e">
        <f t="shared" si="18"/>
        <v>#DIV/0!</v>
      </c>
      <c r="K98" s="44"/>
      <c r="L98" s="44"/>
      <c r="M98" s="45"/>
      <c r="N98" s="31" t="e">
        <f t="shared" si="19"/>
        <v>#DIV/0!</v>
      </c>
    </row>
    <row r="99" spans="1:14" s="10" customFormat="1" ht="15" x14ac:dyDescent="0.25">
      <c r="A99" s="2" t="s">
        <v>145</v>
      </c>
      <c r="B99" s="57">
        <v>63.3</v>
      </c>
      <c r="C99" s="58"/>
      <c r="D99" s="25">
        <v>75</v>
      </c>
      <c r="E99" s="26">
        <v>75</v>
      </c>
      <c r="F99" s="26">
        <v>56.6</v>
      </c>
      <c r="G99" s="26"/>
      <c r="H99" s="26"/>
      <c r="I99" s="23">
        <f t="shared" si="32"/>
        <v>0.75466666666666671</v>
      </c>
      <c r="J99" s="23">
        <f t="shared" si="18"/>
        <v>0</v>
      </c>
      <c r="K99" s="44"/>
      <c r="L99" s="44"/>
      <c r="M99" s="45"/>
      <c r="N99" s="31" t="e">
        <f t="shared" si="19"/>
        <v>#DIV/0!</v>
      </c>
    </row>
    <row r="100" spans="1:14" s="10" customFormat="1" ht="15" x14ac:dyDescent="0.25">
      <c r="A100" s="3"/>
      <c r="B100" s="57"/>
      <c r="C100" s="58"/>
      <c r="D100" s="25"/>
      <c r="E100" s="26"/>
      <c r="F100" s="26"/>
      <c r="G100" s="26"/>
      <c r="H100" s="26"/>
      <c r="I100" s="23" t="e">
        <f t="shared" si="32"/>
        <v>#DIV/0!</v>
      </c>
      <c r="J100" s="23" t="e">
        <f t="shared" si="18"/>
        <v>#DIV/0!</v>
      </c>
      <c r="K100" s="44">
        <v>87.3</v>
      </c>
      <c r="L100" s="44">
        <v>95.4</v>
      </c>
      <c r="M100" s="45">
        <v>97.8</v>
      </c>
      <c r="N100" s="31" t="e">
        <f t="shared" si="19"/>
        <v>#DIV/0!</v>
      </c>
    </row>
    <row r="101" spans="1:14" s="10" customFormat="1" ht="25.5" x14ac:dyDescent="0.25">
      <c r="A101" s="3" t="s">
        <v>49</v>
      </c>
      <c r="B101" s="57"/>
      <c r="C101" s="58"/>
      <c r="D101" s="25"/>
      <c r="E101" s="26"/>
      <c r="F101" s="26"/>
      <c r="G101" s="26"/>
      <c r="H101" s="26"/>
      <c r="I101" s="23" t="e">
        <f t="shared" si="32"/>
        <v>#DIV/0!</v>
      </c>
      <c r="J101" s="23" t="e">
        <f t="shared" si="18"/>
        <v>#DIV/0!</v>
      </c>
      <c r="K101" s="44"/>
      <c r="L101" s="44"/>
      <c r="M101" s="45"/>
      <c r="N101" s="31" t="e">
        <f t="shared" si="19"/>
        <v>#DIV/0!</v>
      </c>
    </row>
    <row r="102" spans="1:14" s="10" customFormat="1" ht="38.25" x14ac:dyDescent="0.25">
      <c r="A102" s="3" t="s">
        <v>50</v>
      </c>
      <c r="B102" s="57">
        <v>58.5</v>
      </c>
      <c r="C102" s="58"/>
      <c r="D102" s="25"/>
      <c r="E102" s="26"/>
      <c r="F102" s="26"/>
      <c r="G102" s="26"/>
      <c r="H102" s="26"/>
      <c r="I102" s="23" t="e">
        <f t="shared" si="32"/>
        <v>#DIV/0!</v>
      </c>
      <c r="J102" s="23">
        <f t="shared" si="18"/>
        <v>0</v>
      </c>
      <c r="K102" s="44"/>
      <c r="L102" s="44"/>
      <c r="M102" s="45"/>
      <c r="N102" s="31" t="e">
        <f t="shared" si="19"/>
        <v>#DIV/0!</v>
      </c>
    </row>
    <row r="103" spans="1:14" s="10" customFormat="1" ht="51" x14ac:dyDescent="0.25">
      <c r="A103" s="3" t="s">
        <v>51</v>
      </c>
      <c r="B103" s="58">
        <f>SUM(B105:B112)</f>
        <v>0</v>
      </c>
      <c r="C103" s="58">
        <f t="shared" ref="C103:H103" si="35">SUM(C105:C112)</f>
        <v>0</v>
      </c>
      <c r="D103" s="58">
        <f t="shared" si="35"/>
        <v>0</v>
      </c>
      <c r="E103" s="58">
        <f t="shared" si="35"/>
        <v>0</v>
      </c>
      <c r="F103" s="58">
        <f t="shared" si="35"/>
        <v>0</v>
      </c>
      <c r="G103" s="58">
        <f t="shared" si="35"/>
        <v>0</v>
      </c>
      <c r="H103" s="58">
        <f t="shared" si="35"/>
        <v>0</v>
      </c>
      <c r="I103" s="23" t="e">
        <f t="shared" si="32"/>
        <v>#DIV/0!</v>
      </c>
      <c r="J103" s="23" t="e">
        <f t="shared" si="18"/>
        <v>#DIV/0!</v>
      </c>
      <c r="K103" s="58">
        <f t="shared" ref="K103:M103" si="36">SUM(K105:K112)</f>
        <v>0</v>
      </c>
      <c r="L103" s="58">
        <f t="shared" si="36"/>
        <v>0</v>
      </c>
      <c r="M103" s="67">
        <f t="shared" si="36"/>
        <v>0</v>
      </c>
      <c r="N103" s="31" t="e">
        <f t="shared" si="19"/>
        <v>#DIV/0!</v>
      </c>
    </row>
    <row r="104" spans="1:14" s="10" customFormat="1" ht="15" x14ac:dyDescent="0.25">
      <c r="A104" s="2" t="s">
        <v>47</v>
      </c>
      <c r="B104" s="57"/>
      <c r="C104" s="58"/>
      <c r="D104" s="25"/>
      <c r="E104" s="26"/>
      <c r="F104" s="26"/>
      <c r="G104" s="26"/>
      <c r="H104" s="26"/>
      <c r="I104" s="23"/>
      <c r="J104" s="23"/>
      <c r="K104" s="44"/>
      <c r="L104" s="44"/>
      <c r="M104" s="45"/>
      <c r="N104" s="31"/>
    </row>
    <row r="105" spans="1:14" s="10" customFormat="1" ht="25.5" x14ac:dyDescent="0.25">
      <c r="A105" s="3" t="s">
        <v>52</v>
      </c>
      <c r="B105" s="57"/>
      <c r="C105" s="58"/>
      <c r="D105" s="25"/>
      <c r="E105" s="26"/>
      <c r="F105" s="26"/>
      <c r="G105" s="26"/>
      <c r="H105" s="26"/>
      <c r="I105" s="23" t="e">
        <f t="shared" ref="I105:I147" si="37">F105/E105</f>
        <v>#DIV/0!</v>
      </c>
      <c r="J105" s="23" t="e">
        <f t="shared" si="18"/>
        <v>#DIV/0!</v>
      </c>
      <c r="K105" s="27"/>
      <c r="L105" s="27"/>
      <c r="M105" s="28"/>
      <c r="N105" s="31" t="e">
        <f t="shared" si="19"/>
        <v>#DIV/0!</v>
      </c>
    </row>
    <row r="106" spans="1:14" s="10" customFormat="1" ht="15" x14ac:dyDescent="0.25">
      <c r="A106" s="3" t="s">
        <v>53</v>
      </c>
      <c r="B106" s="57"/>
      <c r="C106" s="58"/>
      <c r="D106" s="25"/>
      <c r="E106" s="26"/>
      <c r="F106" s="26"/>
      <c r="G106" s="26"/>
      <c r="H106" s="26"/>
      <c r="I106" s="23" t="e">
        <f t="shared" si="37"/>
        <v>#DIV/0!</v>
      </c>
      <c r="J106" s="23" t="e">
        <f t="shared" si="18"/>
        <v>#DIV/0!</v>
      </c>
      <c r="K106" s="27"/>
      <c r="L106" s="27"/>
      <c r="M106" s="28"/>
      <c r="N106" s="31" t="e">
        <f t="shared" si="19"/>
        <v>#DIV/0!</v>
      </c>
    </row>
    <row r="107" spans="1:14" s="10" customFormat="1" ht="25.5" x14ac:dyDescent="0.25">
      <c r="A107" s="3" t="s">
        <v>54</v>
      </c>
      <c r="B107" s="57"/>
      <c r="C107" s="58"/>
      <c r="D107" s="25"/>
      <c r="E107" s="26"/>
      <c r="F107" s="26"/>
      <c r="G107" s="26"/>
      <c r="H107" s="26"/>
      <c r="I107" s="23" t="e">
        <f t="shared" si="37"/>
        <v>#DIV/0!</v>
      </c>
      <c r="J107" s="23" t="e">
        <f t="shared" si="18"/>
        <v>#DIV/0!</v>
      </c>
      <c r="K107" s="27"/>
      <c r="L107" s="27"/>
      <c r="M107" s="28"/>
      <c r="N107" s="31" t="e">
        <f t="shared" si="19"/>
        <v>#DIV/0!</v>
      </c>
    </row>
    <row r="108" spans="1:14" s="10" customFormat="1" ht="15" x14ac:dyDescent="0.25">
      <c r="A108" s="3"/>
      <c r="B108" s="57"/>
      <c r="C108" s="58"/>
      <c r="D108" s="25"/>
      <c r="E108" s="26"/>
      <c r="F108" s="26"/>
      <c r="G108" s="26"/>
      <c r="H108" s="26"/>
      <c r="I108" s="23" t="e">
        <f t="shared" si="37"/>
        <v>#DIV/0!</v>
      </c>
      <c r="J108" s="23" t="e">
        <f t="shared" si="18"/>
        <v>#DIV/0!</v>
      </c>
      <c r="K108" s="27"/>
      <c r="L108" s="27"/>
      <c r="M108" s="28"/>
      <c r="N108" s="31" t="e">
        <f t="shared" si="19"/>
        <v>#DIV/0!</v>
      </c>
    </row>
    <row r="109" spans="1:14" s="10" customFormat="1" ht="15" x14ac:dyDescent="0.25">
      <c r="A109" s="3"/>
      <c r="B109" s="57"/>
      <c r="C109" s="58"/>
      <c r="D109" s="25"/>
      <c r="E109" s="26"/>
      <c r="F109" s="26"/>
      <c r="G109" s="26"/>
      <c r="H109" s="26"/>
      <c r="I109" s="23" t="e">
        <f t="shared" si="37"/>
        <v>#DIV/0!</v>
      </c>
      <c r="J109" s="23" t="e">
        <f t="shared" si="18"/>
        <v>#DIV/0!</v>
      </c>
      <c r="K109" s="27"/>
      <c r="L109" s="27"/>
      <c r="M109" s="28"/>
      <c r="N109" s="31" t="e">
        <f t="shared" si="19"/>
        <v>#DIV/0!</v>
      </c>
    </row>
    <row r="110" spans="1:14" s="10" customFormat="1" ht="15" x14ac:dyDescent="0.25">
      <c r="A110" s="3"/>
      <c r="B110" s="57"/>
      <c r="C110" s="58"/>
      <c r="D110" s="25"/>
      <c r="E110" s="26"/>
      <c r="F110" s="26"/>
      <c r="G110" s="26"/>
      <c r="H110" s="26"/>
      <c r="I110" s="23" t="e">
        <f t="shared" si="37"/>
        <v>#DIV/0!</v>
      </c>
      <c r="J110" s="23" t="e">
        <f t="shared" si="18"/>
        <v>#DIV/0!</v>
      </c>
      <c r="K110" s="27"/>
      <c r="L110" s="27"/>
      <c r="M110" s="28"/>
      <c r="N110" s="31" t="e">
        <f t="shared" si="19"/>
        <v>#DIV/0!</v>
      </c>
    </row>
    <row r="111" spans="1:14" s="10" customFormat="1" ht="15" x14ac:dyDescent="0.25">
      <c r="A111" s="3"/>
      <c r="B111" s="57"/>
      <c r="C111" s="58"/>
      <c r="D111" s="25"/>
      <c r="E111" s="26"/>
      <c r="F111" s="26"/>
      <c r="G111" s="26"/>
      <c r="H111" s="26"/>
      <c r="I111" s="23" t="e">
        <f t="shared" si="37"/>
        <v>#DIV/0!</v>
      </c>
      <c r="J111" s="23" t="e">
        <f t="shared" si="18"/>
        <v>#DIV/0!</v>
      </c>
      <c r="K111" s="44"/>
      <c r="L111" s="44"/>
      <c r="M111" s="45"/>
      <c r="N111" s="31" t="e">
        <f t="shared" si="19"/>
        <v>#DIV/0!</v>
      </c>
    </row>
    <row r="112" spans="1:14" s="10" customFormat="1" ht="15" x14ac:dyDescent="0.25">
      <c r="A112" s="3"/>
      <c r="B112" s="57"/>
      <c r="C112" s="58"/>
      <c r="D112" s="25"/>
      <c r="E112" s="26"/>
      <c r="F112" s="26"/>
      <c r="G112" s="26"/>
      <c r="H112" s="26"/>
      <c r="I112" s="23" t="e">
        <f t="shared" si="37"/>
        <v>#DIV/0!</v>
      </c>
      <c r="J112" s="23" t="e">
        <f t="shared" si="18"/>
        <v>#DIV/0!</v>
      </c>
      <c r="K112" s="44"/>
      <c r="L112" s="44"/>
      <c r="M112" s="45"/>
      <c r="N112" s="31" t="e">
        <f t="shared" si="19"/>
        <v>#DIV/0!</v>
      </c>
    </row>
    <row r="113" spans="1:14" s="10" customFormat="1" ht="38.25" x14ac:dyDescent="0.25">
      <c r="A113" s="59" t="s">
        <v>55</v>
      </c>
      <c r="B113" s="306">
        <f>SUM(B115:B123)</f>
        <v>3651.8999999999996</v>
      </c>
      <c r="C113" s="58">
        <f t="shared" ref="C113:H113" si="38">SUM(C115:C123)</f>
        <v>0</v>
      </c>
      <c r="D113" s="58">
        <f>SUM(D115:D123)</f>
        <v>126.3</v>
      </c>
      <c r="E113" s="58">
        <f t="shared" si="38"/>
        <v>257</v>
      </c>
      <c r="F113" s="58">
        <f t="shared" si="38"/>
        <v>0</v>
      </c>
      <c r="G113" s="58">
        <f t="shared" si="38"/>
        <v>0</v>
      </c>
      <c r="H113" s="58">
        <f t="shared" si="38"/>
        <v>0</v>
      </c>
      <c r="I113" s="23">
        <f t="shared" si="37"/>
        <v>0</v>
      </c>
      <c r="J113" s="23">
        <f t="shared" ref="J113:J182" si="39">H113/B113</f>
        <v>0</v>
      </c>
      <c r="K113" s="57">
        <f>SUM(K115:K123)</f>
        <v>76</v>
      </c>
      <c r="L113" s="57">
        <f t="shared" ref="L113:M113" si="40">SUM(L115:L123)</f>
        <v>37.700000000000003</v>
      </c>
      <c r="M113" s="73">
        <f t="shared" si="40"/>
        <v>29.4</v>
      </c>
      <c r="N113" s="31" t="e">
        <f t="shared" ref="N113:N182" si="41">K113/H113</f>
        <v>#DIV/0!</v>
      </c>
    </row>
    <row r="114" spans="1:14" s="10" customFormat="1" ht="15" x14ac:dyDescent="0.25">
      <c r="A114" s="2" t="s">
        <v>47</v>
      </c>
      <c r="B114" s="306"/>
      <c r="C114" s="58"/>
      <c r="D114" s="25"/>
      <c r="E114" s="26"/>
      <c r="F114" s="26"/>
      <c r="G114" s="26"/>
      <c r="H114" s="26"/>
      <c r="I114" s="23"/>
      <c r="J114" s="23"/>
      <c r="K114" s="26"/>
      <c r="L114" s="26"/>
      <c r="M114" s="26"/>
      <c r="N114" s="31"/>
    </row>
    <row r="115" spans="1:14" s="10" customFormat="1" ht="15" x14ac:dyDescent="0.25">
      <c r="A115" s="3" t="s">
        <v>56</v>
      </c>
      <c r="B115" s="306">
        <v>13.7</v>
      </c>
      <c r="C115" s="58"/>
      <c r="D115" s="25">
        <v>44</v>
      </c>
      <c r="E115" s="5">
        <v>44</v>
      </c>
      <c r="F115" s="26"/>
      <c r="G115" s="26"/>
      <c r="H115" s="26"/>
      <c r="I115" s="23">
        <f t="shared" ref="I115:I133" si="42">F115/E115</f>
        <v>0</v>
      </c>
      <c r="J115" s="23">
        <f t="shared" ref="J115:J134" si="43">H115/B115</f>
        <v>0</v>
      </c>
      <c r="K115" s="26">
        <v>46</v>
      </c>
      <c r="L115" s="26">
        <v>37.700000000000003</v>
      </c>
      <c r="M115" s="26">
        <v>29.4</v>
      </c>
      <c r="N115" s="31" t="e">
        <f t="shared" si="41"/>
        <v>#DIV/0!</v>
      </c>
    </row>
    <row r="116" spans="1:14" s="10" customFormat="1" ht="15" x14ac:dyDescent="0.25">
      <c r="A116" s="3" t="s">
        <v>57</v>
      </c>
      <c r="B116" s="306"/>
      <c r="C116" s="58"/>
      <c r="D116" s="25"/>
      <c r="E116" s="5"/>
      <c r="F116" s="26"/>
      <c r="G116" s="26"/>
      <c r="H116" s="26"/>
      <c r="I116" s="23" t="e">
        <f t="shared" si="42"/>
        <v>#DIV/0!</v>
      </c>
      <c r="J116" s="23" t="e">
        <f t="shared" si="43"/>
        <v>#DIV/0!</v>
      </c>
      <c r="K116" s="26"/>
      <c r="L116" s="26"/>
      <c r="M116" s="26"/>
      <c r="N116" s="31" t="e">
        <f t="shared" si="41"/>
        <v>#DIV/0!</v>
      </c>
    </row>
    <row r="117" spans="1:14" s="10" customFormat="1" ht="15" x14ac:dyDescent="0.25">
      <c r="A117" s="90" t="s">
        <v>58</v>
      </c>
      <c r="B117" s="307">
        <v>0.3</v>
      </c>
      <c r="C117" s="278"/>
      <c r="D117" s="153">
        <v>1</v>
      </c>
      <c r="E117" s="279">
        <v>1</v>
      </c>
      <c r="F117" s="152"/>
      <c r="G117" s="152"/>
      <c r="H117" s="152"/>
      <c r="I117" s="267">
        <f t="shared" si="42"/>
        <v>0</v>
      </c>
      <c r="J117" s="267">
        <f t="shared" si="43"/>
        <v>0</v>
      </c>
      <c r="K117" s="152"/>
      <c r="L117" s="152"/>
      <c r="M117" s="152"/>
      <c r="N117" s="268" t="e">
        <f t="shared" si="41"/>
        <v>#DIV/0!</v>
      </c>
    </row>
    <row r="118" spans="1:14" s="10" customFormat="1" ht="25.5" x14ac:dyDescent="0.25">
      <c r="A118" s="3" t="s">
        <v>59</v>
      </c>
      <c r="B118" s="306"/>
      <c r="C118" s="58"/>
      <c r="D118" s="25"/>
      <c r="E118" s="5"/>
      <c r="F118" s="26"/>
      <c r="G118" s="26"/>
      <c r="H118" s="26"/>
      <c r="I118" s="23" t="e">
        <f t="shared" si="42"/>
        <v>#DIV/0!</v>
      </c>
      <c r="J118" s="23" t="e">
        <f t="shared" si="43"/>
        <v>#DIV/0!</v>
      </c>
      <c r="K118" s="26"/>
      <c r="L118" s="26"/>
      <c r="M118" s="26"/>
      <c r="N118" s="31" t="e">
        <f t="shared" si="41"/>
        <v>#DIV/0!</v>
      </c>
    </row>
    <row r="119" spans="1:14" s="10" customFormat="1" ht="25.5" x14ac:dyDescent="0.25">
      <c r="A119" s="3" t="s">
        <v>52</v>
      </c>
      <c r="B119" s="306">
        <v>2755.6</v>
      </c>
      <c r="C119" s="58"/>
      <c r="D119" s="25">
        <v>20.3</v>
      </c>
      <c r="E119" s="5">
        <v>109.7</v>
      </c>
      <c r="F119" s="26"/>
      <c r="G119" s="26"/>
      <c r="H119" s="26"/>
      <c r="I119" s="23">
        <f t="shared" si="42"/>
        <v>0</v>
      </c>
      <c r="J119" s="23">
        <f t="shared" si="43"/>
        <v>0</v>
      </c>
      <c r="K119" s="26">
        <v>20</v>
      </c>
      <c r="L119" s="26"/>
      <c r="M119" s="26"/>
      <c r="N119" s="31" t="e">
        <f t="shared" si="41"/>
        <v>#DIV/0!</v>
      </c>
    </row>
    <row r="120" spans="1:14" s="10" customFormat="1" ht="15" x14ac:dyDescent="0.25">
      <c r="A120" s="3" t="s">
        <v>53</v>
      </c>
      <c r="B120" s="306">
        <v>831</v>
      </c>
      <c r="C120" s="58"/>
      <c r="D120" s="25">
        <v>20</v>
      </c>
      <c r="E120" s="5">
        <v>61.3</v>
      </c>
      <c r="F120" s="26"/>
      <c r="G120" s="26"/>
      <c r="H120" s="26"/>
      <c r="I120" s="23">
        <f t="shared" si="42"/>
        <v>0</v>
      </c>
      <c r="J120" s="23">
        <f t="shared" si="43"/>
        <v>0</v>
      </c>
      <c r="K120" s="26">
        <v>10</v>
      </c>
      <c r="L120" s="26"/>
      <c r="M120" s="26"/>
      <c r="N120" s="31" t="e">
        <f t="shared" si="41"/>
        <v>#DIV/0!</v>
      </c>
    </row>
    <row r="121" spans="1:14" s="10" customFormat="1" ht="15" x14ac:dyDescent="0.25">
      <c r="A121" s="3" t="s">
        <v>60</v>
      </c>
      <c r="B121" s="306"/>
      <c r="C121" s="58"/>
      <c r="D121" s="25"/>
      <c r="E121" s="5"/>
      <c r="F121" s="26"/>
      <c r="G121" s="26"/>
      <c r="H121" s="26"/>
      <c r="I121" s="23" t="e">
        <f t="shared" si="42"/>
        <v>#DIV/0!</v>
      </c>
      <c r="J121" s="23" t="e">
        <f t="shared" si="43"/>
        <v>#DIV/0!</v>
      </c>
      <c r="K121" s="26"/>
      <c r="L121" s="26"/>
      <c r="M121" s="26"/>
      <c r="N121" s="31" t="e">
        <f t="shared" si="41"/>
        <v>#DIV/0!</v>
      </c>
    </row>
    <row r="122" spans="1:14" s="10" customFormat="1" ht="24.75" customHeight="1" x14ac:dyDescent="0.25">
      <c r="A122" s="3" t="s">
        <v>61</v>
      </c>
      <c r="B122" s="306">
        <v>10.6</v>
      </c>
      <c r="C122" s="58"/>
      <c r="D122" s="25"/>
      <c r="E122" s="5"/>
      <c r="F122" s="26"/>
      <c r="G122" s="26"/>
      <c r="H122" s="26"/>
      <c r="I122" s="23" t="e">
        <f t="shared" si="42"/>
        <v>#DIV/0!</v>
      </c>
      <c r="J122" s="23">
        <f t="shared" si="43"/>
        <v>0</v>
      </c>
      <c r="K122" s="26"/>
      <c r="L122" s="26"/>
      <c r="M122" s="26"/>
      <c r="N122" s="31" t="e">
        <f t="shared" si="41"/>
        <v>#DIV/0!</v>
      </c>
    </row>
    <row r="123" spans="1:14" s="10" customFormat="1" ht="25.5" x14ac:dyDescent="0.25">
      <c r="A123" s="3" t="s">
        <v>150</v>
      </c>
      <c r="B123" s="306">
        <v>40.700000000000003</v>
      </c>
      <c r="C123" s="58"/>
      <c r="D123" s="25">
        <v>41</v>
      </c>
      <c r="E123" s="5">
        <v>41</v>
      </c>
      <c r="F123" s="26"/>
      <c r="G123" s="26"/>
      <c r="H123" s="26"/>
      <c r="I123" s="23">
        <f t="shared" si="42"/>
        <v>0</v>
      </c>
      <c r="J123" s="23">
        <f t="shared" si="43"/>
        <v>0</v>
      </c>
      <c r="K123" s="26"/>
      <c r="L123" s="26"/>
      <c r="M123" s="26"/>
      <c r="N123" s="31" t="e">
        <f t="shared" si="41"/>
        <v>#DIV/0!</v>
      </c>
    </row>
    <row r="124" spans="1:14" s="10" customFormat="1" ht="15" x14ac:dyDescent="0.25">
      <c r="A124" s="2" t="s">
        <v>62</v>
      </c>
      <c r="B124" s="64">
        <f>B125+B127+B128+B129+B130+B131+B132+B133</f>
        <v>172.9</v>
      </c>
      <c r="C124" s="58"/>
      <c r="D124" s="25">
        <f>D125+D127+D128+D129+D130+D131+D132+D133</f>
        <v>104.3</v>
      </c>
      <c r="E124" s="25">
        <f>E125+E127+E128+E129+E130+E131+E132+E133</f>
        <v>104.3</v>
      </c>
      <c r="F124" s="25"/>
      <c r="G124" s="26"/>
      <c r="H124" s="25"/>
      <c r="I124" s="23">
        <f t="shared" si="42"/>
        <v>0</v>
      </c>
      <c r="J124" s="23">
        <f t="shared" si="43"/>
        <v>0</v>
      </c>
      <c r="K124" s="25">
        <f>SUM(K125:K133)</f>
        <v>67</v>
      </c>
      <c r="L124" s="25">
        <f t="shared" ref="L124:M124" si="44">SUM(L125:L133)</f>
        <v>37.700000000000003</v>
      </c>
      <c r="M124" s="25">
        <f t="shared" si="44"/>
        <v>29.4</v>
      </c>
      <c r="N124" s="31" t="e">
        <f t="shared" si="41"/>
        <v>#DIV/0!</v>
      </c>
    </row>
    <row r="125" spans="1:14" s="10" customFormat="1" ht="15" x14ac:dyDescent="0.25">
      <c r="A125" s="3" t="s">
        <v>56</v>
      </c>
      <c r="B125" s="306">
        <v>13.7</v>
      </c>
      <c r="C125" s="58"/>
      <c r="D125" s="25">
        <v>44</v>
      </c>
      <c r="E125" s="26">
        <v>44</v>
      </c>
      <c r="F125" s="26"/>
      <c r="G125" s="26"/>
      <c r="H125" s="26"/>
      <c r="I125" s="23">
        <f t="shared" si="42"/>
        <v>0</v>
      </c>
      <c r="J125" s="23">
        <f t="shared" si="43"/>
        <v>0</v>
      </c>
      <c r="K125" s="26">
        <v>46</v>
      </c>
      <c r="L125" s="26">
        <v>37.700000000000003</v>
      </c>
      <c r="M125" s="26">
        <v>29.4</v>
      </c>
      <c r="N125" s="31" t="e">
        <f t="shared" si="41"/>
        <v>#DIV/0!</v>
      </c>
    </row>
    <row r="126" spans="1:14" s="10" customFormat="1" ht="15" x14ac:dyDescent="0.25">
      <c r="A126" s="3" t="s">
        <v>57</v>
      </c>
      <c r="B126" s="306"/>
      <c r="C126" s="58"/>
      <c r="D126" s="25"/>
      <c r="E126" s="26"/>
      <c r="F126" s="26"/>
      <c r="G126" s="26"/>
      <c r="H126" s="26"/>
      <c r="I126" s="23" t="e">
        <f t="shared" si="42"/>
        <v>#DIV/0!</v>
      </c>
      <c r="J126" s="23" t="e">
        <f t="shared" si="43"/>
        <v>#DIV/0!</v>
      </c>
      <c r="K126" s="26"/>
      <c r="L126" s="26"/>
      <c r="M126" s="26"/>
      <c r="N126" s="31" t="e">
        <f t="shared" si="41"/>
        <v>#DIV/0!</v>
      </c>
    </row>
    <row r="127" spans="1:14" s="10" customFormat="1" ht="15" x14ac:dyDescent="0.25">
      <c r="A127" s="90" t="s">
        <v>58</v>
      </c>
      <c r="B127" s="307">
        <v>0.2</v>
      </c>
      <c r="C127" s="278"/>
      <c r="D127" s="153">
        <v>1</v>
      </c>
      <c r="E127" s="152">
        <v>1</v>
      </c>
      <c r="F127" s="152"/>
      <c r="G127" s="152"/>
      <c r="H127" s="152"/>
      <c r="I127" s="267">
        <f t="shared" si="42"/>
        <v>0</v>
      </c>
      <c r="J127" s="267">
        <f t="shared" si="43"/>
        <v>0</v>
      </c>
      <c r="K127" s="152">
        <v>1</v>
      </c>
      <c r="L127" s="152"/>
      <c r="M127" s="152"/>
      <c r="N127" s="268" t="e">
        <f t="shared" si="41"/>
        <v>#DIV/0!</v>
      </c>
    </row>
    <row r="128" spans="1:14" s="10" customFormat="1" ht="25.5" x14ac:dyDescent="0.25">
      <c r="A128" s="3" t="s">
        <v>59</v>
      </c>
      <c r="B128" s="306"/>
      <c r="C128" s="58"/>
      <c r="D128" s="25"/>
      <c r="E128" s="26"/>
      <c r="F128" s="26"/>
      <c r="G128" s="26"/>
      <c r="H128" s="26"/>
      <c r="I128" s="23" t="e">
        <f t="shared" si="42"/>
        <v>#DIV/0!</v>
      </c>
      <c r="J128" s="23" t="e">
        <f t="shared" si="43"/>
        <v>#DIV/0!</v>
      </c>
      <c r="K128" s="26"/>
      <c r="L128" s="26"/>
      <c r="M128" s="26"/>
      <c r="N128" s="31" t="e">
        <f t="shared" si="41"/>
        <v>#DIV/0!</v>
      </c>
    </row>
    <row r="129" spans="1:14" s="10" customFormat="1" ht="25.5" x14ac:dyDescent="0.25">
      <c r="A129" s="3" t="s">
        <v>52</v>
      </c>
      <c r="B129" s="306">
        <v>117.7</v>
      </c>
      <c r="C129" s="58"/>
      <c r="D129" s="25">
        <v>20.3</v>
      </c>
      <c r="E129" s="26">
        <v>20.3</v>
      </c>
      <c r="F129" s="26"/>
      <c r="G129" s="26"/>
      <c r="H129" s="26"/>
      <c r="I129" s="23">
        <f t="shared" si="42"/>
        <v>0</v>
      </c>
      <c r="J129" s="23">
        <f t="shared" si="43"/>
        <v>0</v>
      </c>
      <c r="K129" s="26">
        <v>10</v>
      </c>
      <c r="L129" s="26"/>
      <c r="M129" s="26"/>
      <c r="N129" s="31" t="e">
        <f t="shared" si="41"/>
        <v>#DIV/0!</v>
      </c>
    </row>
    <row r="130" spans="1:14" s="10" customFormat="1" ht="15" x14ac:dyDescent="0.25">
      <c r="A130" s="3" t="s">
        <v>53</v>
      </c>
      <c r="B130" s="306"/>
      <c r="C130" s="58"/>
      <c r="D130" s="25">
        <v>19</v>
      </c>
      <c r="E130" s="26">
        <v>19</v>
      </c>
      <c r="F130" s="26"/>
      <c r="G130" s="26"/>
      <c r="H130" s="26"/>
      <c r="I130" s="23">
        <f t="shared" si="42"/>
        <v>0</v>
      </c>
      <c r="J130" s="23" t="e">
        <f t="shared" si="43"/>
        <v>#DIV/0!</v>
      </c>
      <c r="K130" s="26">
        <v>10</v>
      </c>
      <c r="L130" s="26"/>
      <c r="M130" s="26"/>
      <c r="N130" s="31" t="e">
        <f t="shared" si="41"/>
        <v>#DIV/0!</v>
      </c>
    </row>
    <row r="131" spans="1:14" s="10" customFormat="1" ht="15" x14ac:dyDescent="0.25">
      <c r="A131" s="3" t="s">
        <v>60</v>
      </c>
      <c r="B131" s="306"/>
      <c r="C131" s="58"/>
      <c r="D131" s="25"/>
      <c r="E131" s="26"/>
      <c r="F131" s="26"/>
      <c r="G131" s="26"/>
      <c r="H131" s="26"/>
      <c r="I131" s="23" t="e">
        <f t="shared" si="42"/>
        <v>#DIV/0!</v>
      </c>
      <c r="J131" s="23" t="e">
        <f t="shared" si="43"/>
        <v>#DIV/0!</v>
      </c>
      <c r="K131" s="26"/>
      <c r="L131" s="26"/>
      <c r="M131" s="26"/>
      <c r="N131" s="31" t="e">
        <f t="shared" si="41"/>
        <v>#DIV/0!</v>
      </c>
    </row>
    <row r="132" spans="1:14" s="10" customFormat="1" ht="28.5" customHeight="1" x14ac:dyDescent="0.25">
      <c r="A132" s="3" t="s">
        <v>61</v>
      </c>
      <c r="B132" s="306">
        <v>10.5</v>
      </c>
      <c r="C132" s="58"/>
      <c r="D132" s="25"/>
      <c r="E132" s="26"/>
      <c r="F132" s="26"/>
      <c r="G132" s="26"/>
      <c r="H132" s="26"/>
      <c r="I132" s="23" t="e">
        <f t="shared" si="42"/>
        <v>#DIV/0!</v>
      </c>
      <c r="J132" s="23">
        <f t="shared" si="43"/>
        <v>0</v>
      </c>
      <c r="K132" s="26"/>
      <c r="L132" s="26"/>
      <c r="M132" s="26"/>
      <c r="N132" s="31" t="e">
        <f t="shared" si="41"/>
        <v>#DIV/0!</v>
      </c>
    </row>
    <row r="133" spans="1:14" s="10" customFormat="1" ht="25.5" x14ac:dyDescent="0.25">
      <c r="A133" s="3" t="s">
        <v>150</v>
      </c>
      <c r="B133" s="306">
        <v>30.8</v>
      </c>
      <c r="C133" s="58"/>
      <c r="D133" s="25">
        <v>20</v>
      </c>
      <c r="E133" s="26">
        <v>20</v>
      </c>
      <c r="F133" s="26"/>
      <c r="G133" s="26"/>
      <c r="H133" s="26"/>
      <c r="I133" s="23">
        <f t="shared" si="42"/>
        <v>0</v>
      </c>
      <c r="J133" s="23">
        <f t="shared" si="43"/>
        <v>0</v>
      </c>
      <c r="K133" s="26"/>
      <c r="L133" s="26"/>
      <c r="M133" s="26"/>
      <c r="N133" s="31" t="e">
        <f t="shared" si="41"/>
        <v>#DIV/0!</v>
      </c>
    </row>
    <row r="134" spans="1:14" s="10" customFormat="1" ht="15" x14ac:dyDescent="0.25">
      <c r="A134" s="2" t="s">
        <v>145</v>
      </c>
      <c r="B134" s="306">
        <v>10.5</v>
      </c>
      <c r="C134" s="58"/>
      <c r="D134" s="25">
        <v>20</v>
      </c>
      <c r="E134" s="26">
        <v>20</v>
      </c>
      <c r="F134" s="26"/>
      <c r="G134" s="26"/>
      <c r="H134" s="26"/>
      <c r="I134" s="23"/>
      <c r="J134" s="23">
        <f t="shared" si="43"/>
        <v>0</v>
      </c>
      <c r="K134" s="26">
        <v>14.6</v>
      </c>
      <c r="L134" s="26">
        <v>17.100000000000001</v>
      </c>
      <c r="M134" s="26">
        <v>22.2</v>
      </c>
      <c r="N134" s="31"/>
    </row>
    <row r="135" spans="1:14" s="10" customFormat="1" ht="63.75" x14ac:dyDescent="0.25">
      <c r="A135" s="59" t="s">
        <v>63</v>
      </c>
      <c r="B135" s="306"/>
      <c r="C135" s="58"/>
      <c r="D135" s="25"/>
      <c r="E135" s="26"/>
      <c r="F135" s="26"/>
      <c r="G135" s="26"/>
      <c r="H135" s="26"/>
      <c r="I135" s="23" t="e">
        <f t="shared" si="37"/>
        <v>#DIV/0!</v>
      </c>
      <c r="J135" s="23" t="e">
        <f t="shared" si="39"/>
        <v>#DIV/0!</v>
      </c>
      <c r="K135" s="44"/>
      <c r="L135" s="44"/>
      <c r="M135" s="45"/>
      <c r="N135" s="31" t="e">
        <f t="shared" si="41"/>
        <v>#DIV/0!</v>
      </c>
    </row>
    <row r="136" spans="1:14" s="10" customFormat="1" ht="22.5" customHeight="1" x14ac:dyDescent="0.25">
      <c r="A136" s="97" t="s">
        <v>180</v>
      </c>
      <c r="B136" s="57">
        <v>540.5</v>
      </c>
      <c r="C136" s="58"/>
      <c r="D136" s="25">
        <v>325.2</v>
      </c>
      <c r="E136" s="26"/>
      <c r="F136" s="26"/>
      <c r="G136" s="26"/>
      <c r="H136" s="26"/>
      <c r="I136" s="23" t="e">
        <f t="shared" ref="I136:I140" si="45">F136/E136</f>
        <v>#DIV/0!</v>
      </c>
      <c r="J136" s="23">
        <f t="shared" ref="J136:J140" si="46">H136/B136</f>
        <v>0</v>
      </c>
      <c r="K136" s="44">
        <v>323.3</v>
      </c>
      <c r="L136" s="44">
        <v>28.6</v>
      </c>
      <c r="M136" s="45">
        <v>49.7</v>
      </c>
      <c r="N136" s="31" t="e">
        <f t="shared" ref="N136:N140" si="47">K136/H136</f>
        <v>#DIV/0!</v>
      </c>
    </row>
    <row r="137" spans="1:14" s="10" customFormat="1" ht="15" x14ac:dyDescent="0.25">
      <c r="A137" s="300" t="s">
        <v>47</v>
      </c>
      <c r="B137" s="57"/>
      <c r="C137" s="58"/>
      <c r="D137" s="25"/>
      <c r="E137" s="26"/>
      <c r="F137" s="26"/>
      <c r="G137" s="26"/>
      <c r="H137" s="26"/>
      <c r="I137" s="23" t="e">
        <f t="shared" si="45"/>
        <v>#DIV/0!</v>
      </c>
      <c r="J137" s="23" t="e">
        <f t="shared" si="46"/>
        <v>#DIV/0!</v>
      </c>
      <c r="K137" s="44">
        <v>220.8</v>
      </c>
      <c r="L137" s="44">
        <v>17.399999999999999</v>
      </c>
      <c r="M137" s="45">
        <v>22.3</v>
      </c>
      <c r="N137" s="31" t="e">
        <f t="shared" si="47"/>
        <v>#DIV/0!</v>
      </c>
    </row>
    <row r="138" spans="1:14" s="10" customFormat="1" ht="15" x14ac:dyDescent="0.25">
      <c r="A138" s="72" t="s">
        <v>58</v>
      </c>
      <c r="B138" s="57">
        <v>540.5</v>
      </c>
      <c r="C138" s="58"/>
      <c r="D138" s="25">
        <v>325.2</v>
      </c>
      <c r="E138" s="26"/>
      <c r="F138" s="26"/>
      <c r="G138" s="26"/>
      <c r="H138" s="26"/>
      <c r="I138" s="23" t="e">
        <f t="shared" si="45"/>
        <v>#DIV/0!</v>
      </c>
      <c r="J138" s="23">
        <f t="shared" si="46"/>
        <v>0</v>
      </c>
      <c r="K138" s="44">
        <v>220.8</v>
      </c>
      <c r="L138" s="44">
        <v>17.399999999999999</v>
      </c>
      <c r="M138" s="45">
        <v>22.3</v>
      </c>
      <c r="N138" s="31" t="e">
        <f t="shared" si="47"/>
        <v>#DIV/0!</v>
      </c>
    </row>
    <row r="139" spans="1:14" s="10" customFormat="1" ht="15" x14ac:dyDescent="0.25">
      <c r="A139" s="2" t="s">
        <v>62</v>
      </c>
      <c r="B139" s="57">
        <v>115.5</v>
      </c>
      <c r="C139" s="58"/>
      <c r="D139" s="25">
        <v>121.2</v>
      </c>
      <c r="E139" s="26"/>
      <c r="F139" s="26"/>
      <c r="G139" s="26"/>
      <c r="H139" s="26"/>
      <c r="I139" s="23" t="e">
        <f t="shared" si="45"/>
        <v>#DIV/0!</v>
      </c>
      <c r="J139" s="23">
        <f t="shared" si="46"/>
        <v>0</v>
      </c>
      <c r="K139" s="44">
        <v>88</v>
      </c>
      <c r="L139" s="44">
        <v>11.6</v>
      </c>
      <c r="M139" s="45">
        <v>27.4</v>
      </c>
      <c r="N139" s="31" t="e">
        <f t="shared" si="47"/>
        <v>#DIV/0!</v>
      </c>
    </row>
    <row r="140" spans="1:14" s="10" customFormat="1" ht="15" x14ac:dyDescent="0.25">
      <c r="A140" s="72" t="s">
        <v>58</v>
      </c>
      <c r="B140" s="57">
        <v>115.5</v>
      </c>
      <c r="C140" s="58"/>
      <c r="D140" s="25">
        <v>121.2</v>
      </c>
      <c r="E140" s="26"/>
      <c r="F140" s="26"/>
      <c r="G140" s="26"/>
      <c r="H140" s="26"/>
      <c r="I140" s="23" t="e">
        <f t="shared" si="45"/>
        <v>#DIV/0!</v>
      </c>
      <c r="J140" s="23">
        <f t="shared" si="46"/>
        <v>0</v>
      </c>
      <c r="K140" s="44">
        <v>88</v>
      </c>
      <c r="L140" s="44">
        <v>11.6</v>
      </c>
      <c r="M140" s="45">
        <v>27.4</v>
      </c>
      <c r="N140" s="31" t="e">
        <f t="shared" si="47"/>
        <v>#DIV/0!</v>
      </c>
    </row>
    <row r="141" spans="1:14" s="10" customFormat="1" ht="25.5" x14ac:dyDescent="0.25">
      <c r="A141" s="3" t="s">
        <v>64</v>
      </c>
      <c r="B141" s="57">
        <v>207.3</v>
      </c>
      <c r="C141" s="57">
        <f t="shared" ref="C141:H141" si="48">SUM(C143:C146)</f>
        <v>0</v>
      </c>
      <c r="D141" s="57">
        <v>210.2</v>
      </c>
      <c r="E141" s="57">
        <f t="shared" si="48"/>
        <v>0</v>
      </c>
      <c r="F141" s="57">
        <f t="shared" si="48"/>
        <v>0</v>
      </c>
      <c r="G141" s="57">
        <f t="shared" si="48"/>
        <v>0</v>
      </c>
      <c r="H141" s="57">
        <f t="shared" si="48"/>
        <v>0</v>
      </c>
      <c r="I141" s="23" t="e">
        <f t="shared" si="37"/>
        <v>#DIV/0!</v>
      </c>
      <c r="J141" s="23">
        <f t="shared" si="39"/>
        <v>0</v>
      </c>
      <c r="K141" s="57">
        <f t="shared" ref="K141:M141" si="49">SUM(K143:K146)</f>
        <v>214.7</v>
      </c>
      <c r="L141" s="57">
        <f t="shared" si="49"/>
        <v>214.7</v>
      </c>
      <c r="M141" s="73">
        <f t="shared" si="49"/>
        <v>214.7</v>
      </c>
      <c r="N141" s="31" t="e">
        <f t="shared" si="41"/>
        <v>#DIV/0!</v>
      </c>
    </row>
    <row r="142" spans="1:14" s="10" customFormat="1" ht="25.5" x14ac:dyDescent="0.25">
      <c r="A142" s="2" t="s">
        <v>65</v>
      </c>
      <c r="B142" s="57"/>
      <c r="C142" s="58"/>
      <c r="D142" s="25"/>
      <c r="E142" s="26"/>
      <c r="F142" s="26"/>
      <c r="G142" s="26"/>
      <c r="H142" s="26"/>
      <c r="I142" s="23"/>
      <c r="J142" s="23"/>
      <c r="K142" s="44"/>
      <c r="L142" s="44"/>
      <c r="M142" s="45"/>
      <c r="N142" s="31"/>
    </row>
    <row r="143" spans="1:14" s="10" customFormat="1" ht="38.25" x14ac:dyDescent="0.25">
      <c r="A143" s="74" t="s">
        <v>66</v>
      </c>
      <c r="B143" s="293">
        <v>207.3</v>
      </c>
      <c r="C143" s="291"/>
      <c r="D143" s="292">
        <v>210.2</v>
      </c>
      <c r="E143" s="264"/>
      <c r="F143" s="264"/>
      <c r="G143" s="264"/>
      <c r="H143" s="264"/>
      <c r="I143" s="265" t="e">
        <f t="shared" ref="I143:I146" si="50">F143/E143</f>
        <v>#DIV/0!</v>
      </c>
      <c r="J143" s="265">
        <f t="shared" ref="J143:J146" si="51">H143/B143</f>
        <v>0</v>
      </c>
      <c r="K143" s="292">
        <v>214.7</v>
      </c>
      <c r="L143" s="292">
        <v>214.7</v>
      </c>
      <c r="M143" s="264">
        <v>214.7</v>
      </c>
      <c r="N143" s="266" t="e">
        <f t="shared" si="41"/>
        <v>#DIV/0!</v>
      </c>
    </row>
    <row r="144" spans="1:14" ht="15" x14ac:dyDescent="0.25">
      <c r="A144" s="3"/>
      <c r="B144" s="57"/>
      <c r="C144" s="58"/>
      <c r="D144" s="25"/>
      <c r="E144" s="26"/>
      <c r="F144" s="26"/>
      <c r="G144" s="26"/>
      <c r="H144" s="26"/>
      <c r="I144" s="23" t="e">
        <f t="shared" si="50"/>
        <v>#DIV/0!</v>
      </c>
      <c r="J144" s="23" t="e">
        <f t="shared" si="51"/>
        <v>#DIV/0!</v>
      </c>
      <c r="K144" s="44"/>
      <c r="L144" s="44"/>
      <c r="M144" s="45"/>
      <c r="N144" s="31" t="e">
        <f t="shared" si="41"/>
        <v>#DIV/0!</v>
      </c>
    </row>
    <row r="145" spans="1:504" s="71" customFormat="1" ht="15" x14ac:dyDescent="0.25">
      <c r="A145" s="3"/>
      <c r="B145" s="57"/>
      <c r="C145" s="58"/>
      <c r="D145" s="25"/>
      <c r="E145" s="26"/>
      <c r="F145" s="26"/>
      <c r="G145" s="26"/>
      <c r="H145" s="26"/>
      <c r="I145" s="23" t="e">
        <f t="shared" si="50"/>
        <v>#DIV/0!</v>
      </c>
      <c r="J145" s="23" t="e">
        <f t="shared" si="51"/>
        <v>#DIV/0!</v>
      </c>
      <c r="K145" s="44"/>
      <c r="L145" s="44"/>
      <c r="M145" s="45"/>
      <c r="N145" s="31" t="e">
        <f t="shared" si="41"/>
        <v>#DIV/0!</v>
      </c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  <c r="AK145" s="70"/>
      <c r="AL145" s="70"/>
      <c r="AM145" s="70"/>
      <c r="AN145" s="70"/>
      <c r="AO145" s="70"/>
      <c r="AP145" s="70"/>
      <c r="AQ145" s="70"/>
      <c r="AR145" s="70"/>
      <c r="AS145" s="70"/>
      <c r="AT145" s="70"/>
      <c r="AU145" s="70"/>
      <c r="AV145" s="70"/>
      <c r="AW145" s="70"/>
      <c r="AX145" s="70"/>
      <c r="AY145" s="70"/>
      <c r="AZ145" s="70"/>
      <c r="BA145" s="70"/>
      <c r="BB145" s="70"/>
      <c r="BC145" s="70"/>
      <c r="BD145" s="70"/>
      <c r="BE145" s="70"/>
      <c r="BF145" s="70"/>
      <c r="BG145" s="70"/>
      <c r="BH145" s="70"/>
      <c r="BI145" s="70"/>
      <c r="BJ145" s="70"/>
      <c r="BK145" s="70"/>
      <c r="BL145" s="70"/>
      <c r="BM145" s="70"/>
      <c r="BN145" s="70"/>
      <c r="BO145" s="70"/>
      <c r="BP145" s="70"/>
      <c r="BQ145" s="70"/>
      <c r="BR145" s="70"/>
      <c r="BS145" s="70"/>
      <c r="BT145" s="70"/>
      <c r="BU145" s="70"/>
      <c r="BV145" s="70"/>
      <c r="BW145" s="70"/>
      <c r="BX145" s="70"/>
      <c r="BY145" s="70"/>
      <c r="BZ145" s="70"/>
      <c r="CA145" s="70"/>
      <c r="CB145" s="70"/>
      <c r="CC145" s="70"/>
      <c r="CD145" s="70"/>
      <c r="CE145" s="70"/>
      <c r="CF145" s="70"/>
      <c r="CG145" s="70"/>
      <c r="CH145" s="70"/>
      <c r="CI145" s="70"/>
      <c r="CJ145" s="70"/>
      <c r="CK145" s="70"/>
      <c r="CL145" s="70"/>
      <c r="CM145" s="70"/>
      <c r="CN145" s="70"/>
      <c r="CO145" s="70"/>
      <c r="CP145" s="70"/>
      <c r="CQ145" s="70"/>
      <c r="CR145" s="70"/>
      <c r="CS145" s="70"/>
      <c r="CT145" s="70"/>
      <c r="CU145" s="70"/>
      <c r="CV145" s="70"/>
      <c r="CW145" s="70"/>
      <c r="CX145" s="70"/>
      <c r="CY145" s="70"/>
      <c r="CZ145" s="70"/>
      <c r="DA145" s="70"/>
      <c r="DB145" s="70"/>
      <c r="DC145" s="70"/>
      <c r="DD145" s="70"/>
      <c r="DE145" s="70"/>
      <c r="DF145" s="70"/>
      <c r="DG145" s="70"/>
      <c r="DH145" s="70"/>
      <c r="DI145" s="70"/>
      <c r="DJ145" s="70"/>
      <c r="DK145" s="70"/>
      <c r="DL145" s="70"/>
      <c r="DM145" s="70"/>
      <c r="DN145" s="70"/>
      <c r="DO145" s="70"/>
      <c r="DP145" s="70"/>
      <c r="DQ145" s="70"/>
      <c r="DR145" s="70"/>
      <c r="DS145" s="70"/>
      <c r="DT145" s="70"/>
      <c r="DU145" s="70"/>
      <c r="DV145" s="70"/>
      <c r="DW145" s="70"/>
      <c r="DX145" s="70"/>
      <c r="DY145" s="70"/>
      <c r="DZ145" s="70"/>
      <c r="EA145" s="70"/>
      <c r="EB145" s="70"/>
      <c r="EC145" s="70"/>
      <c r="ED145" s="70"/>
      <c r="EE145" s="70"/>
      <c r="EF145" s="70"/>
      <c r="EG145" s="70"/>
      <c r="EH145" s="70"/>
      <c r="EI145" s="70"/>
      <c r="EJ145" s="70"/>
      <c r="EK145" s="70"/>
      <c r="EL145" s="70"/>
      <c r="EM145" s="70"/>
      <c r="EN145" s="70"/>
      <c r="EO145" s="70"/>
      <c r="EP145" s="70"/>
      <c r="EQ145" s="70"/>
      <c r="ER145" s="70"/>
      <c r="ES145" s="70"/>
      <c r="ET145" s="70"/>
      <c r="EU145" s="70"/>
      <c r="EV145" s="70"/>
      <c r="EW145" s="70"/>
      <c r="EX145" s="70"/>
      <c r="EY145" s="70"/>
      <c r="EZ145" s="70"/>
      <c r="FA145" s="70"/>
      <c r="FB145" s="70"/>
      <c r="FC145" s="70"/>
      <c r="FD145" s="70"/>
      <c r="FE145" s="70"/>
      <c r="FF145" s="70"/>
      <c r="FG145" s="70"/>
      <c r="FH145" s="70"/>
      <c r="FI145" s="70"/>
      <c r="FJ145" s="70"/>
      <c r="FK145" s="70"/>
      <c r="FL145" s="70"/>
      <c r="FM145" s="70"/>
      <c r="FN145" s="70"/>
      <c r="FO145" s="70"/>
      <c r="FP145" s="70"/>
      <c r="FQ145" s="70"/>
      <c r="FR145" s="70"/>
      <c r="FS145" s="70"/>
      <c r="FT145" s="70"/>
      <c r="FU145" s="70"/>
      <c r="FV145" s="70"/>
      <c r="FW145" s="70"/>
      <c r="FX145" s="70"/>
      <c r="FY145" s="70"/>
      <c r="FZ145" s="70"/>
      <c r="GA145" s="70"/>
      <c r="GB145" s="70"/>
      <c r="GC145" s="70"/>
      <c r="GD145" s="70"/>
      <c r="GE145" s="70"/>
      <c r="GF145" s="70"/>
      <c r="GG145" s="70"/>
      <c r="GH145" s="70"/>
      <c r="GI145" s="70"/>
      <c r="GJ145" s="70"/>
      <c r="GK145" s="70"/>
      <c r="GL145" s="70"/>
      <c r="GM145" s="70"/>
      <c r="GN145" s="70"/>
      <c r="GO145" s="70"/>
      <c r="GP145" s="70"/>
      <c r="GQ145" s="70"/>
      <c r="GR145" s="70"/>
      <c r="GS145" s="70"/>
      <c r="GT145" s="70"/>
      <c r="GU145" s="70"/>
      <c r="GV145" s="70"/>
      <c r="GW145" s="70"/>
      <c r="GX145" s="70"/>
      <c r="GY145" s="70"/>
      <c r="GZ145" s="70"/>
      <c r="HA145" s="70"/>
      <c r="HB145" s="70"/>
      <c r="HC145" s="70"/>
      <c r="HD145" s="70"/>
      <c r="HE145" s="70"/>
      <c r="HF145" s="70"/>
      <c r="HG145" s="70"/>
      <c r="HH145" s="70"/>
      <c r="HI145" s="70"/>
      <c r="HJ145" s="70"/>
      <c r="HK145" s="70"/>
      <c r="HL145" s="70"/>
      <c r="HM145" s="70"/>
      <c r="HN145" s="70"/>
      <c r="HO145" s="70"/>
      <c r="HP145" s="70"/>
      <c r="HQ145" s="70"/>
      <c r="HR145" s="70"/>
      <c r="HS145" s="70"/>
      <c r="HT145" s="70"/>
      <c r="HU145" s="70"/>
      <c r="HV145" s="70"/>
      <c r="HW145" s="70"/>
      <c r="HX145" s="70"/>
      <c r="HY145" s="70"/>
      <c r="HZ145" s="70"/>
      <c r="IA145" s="70"/>
      <c r="IB145" s="70"/>
      <c r="IC145" s="70"/>
      <c r="ID145" s="70"/>
      <c r="IE145" s="70"/>
      <c r="IF145" s="70"/>
      <c r="IG145" s="70"/>
      <c r="IH145" s="70"/>
      <c r="II145" s="70"/>
      <c r="IJ145" s="70"/>
      <c r="IK145" s="70"/>
      <c r="IL145" s="70"/>
      <c r="IM145" s="70"/>
      <c r="IN145" s="70"/>
      <c r="IO145" s="70"/>
      <c r="IP145" s="70"/>
      <c r="IQ145" s="70"/>
      <c r="IR145" s="70"/>
      <c r="IS145" s="70"/>
      <c r="IT145" s="70"/>
      <c r="IU145" s="70"/>
      <c r="IV145" s="70"/>
      <c r="IW145" s="70"/>
      <c r="IX145" s="70"/>
      <c r="IY145" s="70"/>
      <c r="IZ145" s="70"/>
      <c r="JA145" s="70"/>
      <c r="JB145" s="70"/>
      <c r="JC145" s="70"/>
      <c r="JD145" s="70"/>
      <c r="JE145" s="70"/>
      <c r="JF145" s="70"/>
      <c r="JG145" s="70"/>
      <c r="JH145" s="70"/>
      <c r="JI145" s="70"/>
      <c r="JJ145" s="70"/>
      <c r="JK145" s="70"/>
      <c r="JL145" s="70"/>
      <c r="JM145" s="70"/>
      <c r="JN145" s="70"/>
      <c r="JO145" s="70"/>
      <c r="JP145" s="70"/>
      <c r="JQ145" s="70"/>
      <c r="JR145" s="70"/>
      <c r="JS145" s="70"/>
      <c r="JT145" s="70"/>
      <c r="JU145" s="70"/>
      <c r="JV145" s="70"/>
      <c r="JW145" s="70"/>
      <c r="JX145" s="70"/>
      <c r="JY145" s="70"/>
      <c r="JZ145" s="70"/>
      <c r="KA145" s="70"/>
      <c r="KB145" s="70"/>
      <c r="KC145" s="70"/>
      <c r="KD145" s="70"/>
      <c r="KE145" s="70"/>
      <c r="KF145" s="70"/>
      <c r="KG145" s="70"/>
      <c r="KH145" s="70"/>
      <c r="KI145" s="70"/>
      <c r="KJ145" s="70"/>
      <c r="KK145" s="70"/>
      <c r="KL145" s="70"/>
      <c r="KM145" s="70"/>
      <c r="KN145" s="70"/>
      <c r="KO145" s="70"/>
      <c r="KP145" s="70"/>
      <c r="KQ145" s="70"/>
      <c r="KR145" s="70"/>
      <c r="KS145" s="70"/>
      <c r="KT145" s="70"/>
      <c r="KU145" s="70"/>
      <c r="KV145" s="70"/>
      <c r="KW145" s="70"/>
      <c r="KX145" s="70"/>
      <c r="KY145" s="70"/>
      <c r="KZ145" s="70"/>
      <c r="LA145" s="70"/>
      <c r="LB145" s="70"/>
      <c r="LC145" s="70"/>
      <c r="LD145" s="70"/>
      <c r="LE145" s="70"/>
      <c r="LF145" s="70"/>
      <c r="LG145" s="70"/>
      <c r="LH145" s="70"/>
      <c r="LI145" s="70"/>
      <c r="LJ145" s="70"/>
      <c r="LK145" s="70"/>
      <c r="LL145" s="70"/>
      <c r="LM145" s="70"/>
      <c r="LN145" s="70"/>
      <c r="LO145" s="70"/>
      <c r="LP145" s="70"/>
      <c r="LQ145" s="70"/>
      <c r="LR145" s="70"/>
      <c r="LS145" s="70"/>
      <c r="LT145" s="70"/>
      <c r="LU145" s="70"/>
      <c r="LV145" s="70"/>
      <c r="LW145" s="70"/>
      <c r="LX145" s="70"/>
      <c r="LY145" s="70"/>
      <c r="LZ145" s="70"/>
      <c r="MA145" s="70"/>
      <c r="MB145" s="70"/>
      <c r="MC145" s="70"/>
      <c r="MD145" s="70"/>
      <c r="ME145" s="70"/>
      <c r="MF145" s="70"/>
      <c r="MG145" s="70"/>
      <c r="MH145" s="70"/>
      <c r="MI145" s="70"/>
      <c r="MJ145" s="70"/>
      <c r="MK145" s="70"/>
      <c r="ML145" s="70"/>
      <c r="MM145" s="70"/>
      <c r="MN145" s="70"/>
      <c r="MO145" s="70"/>
      <c r="MP145" s="70"/>
      <c r="MQ145" s="70"/>
      <c r="MR145" s="70"/>
      <c r="MS145" s="70"/>
      <c r="MT145" s="70"/>
      <c r="MU145" s="70"/>
      <c r="MV145" s="70"/>
      <c r="MW145" s="70"/>
      <c r="MX145" s="70"/>
      <c r="MY145" s="70"/>
      <c r="MZ145" s="70"/>
      <c r="NA145" s="70"/>
      <c r="NB145" s="70"/>
      <c r="NC145" s="70"/>
      <c r="ND145" s="70"/>
      <c r="NE145" s="70"/>
      <c r="NF145" s="70"/>
      <c r="NG145" s="70"/>
      <c r="NH145" s="70"/>
      <c r="NI145" s="70"/>
      <c r="NJ145" s="70"/>
      <c r="NK145" s="70"/>
      <c r="NL145" s="70"/>
      <c r="NM145" s="70"/>
      <c r="NN145" s="70"/>
      <c r="NO145" s="70"/>
      <c r="NP145" s="70"/>
      <c r="NQ145" s="70"/>
      <c r="NR145" s="70"/>
      <c r="NS145" s="70"/>
      <c r="NT145" s="70"/>
      <c r="NU145" s="70"/>
      <c r="NV145" s="70"/>
      <c r="NW145" s="70"/>
      <c r="NX145" s="70"/>
      <c r="NY145" s="70"/>
      <c r="NZ145" s="70"/>
      <c r="OA145" s="70"/>
      <c r="OB145" s="70"/>
      <c r="OC145" s="70"/>
      <c r="OD145" s="70"/>
      <c r="OE145" s="70"/>
      <c r="OF145" s="70"/>
      <c r="OG145" s="70"/>
      <c r="OH145" s="70"/>
      <c r="OI145" s="70"/>
      <c r="OJ145" s="70"/>
      <c r="OK145" s="70"/>
      <c r="OL145" s="70"/>
      <c r="OM145" s="70"/>
      <c r="ON145" s="70"/>
      <c r="OO145" s="70"/>
      <c r="OP145" s="70"/>
      <c r="OQ145" s="70"/>
      <c r="OR145" s="70"/>
      <c r="OS145" s="70"/>
      <c r="OT145" s="70"/>
      <c r="OU145" s="70"/>
      <c r="OV145" s="70"/>
      <c r="OW145" s="70"/>
      <c r="OX145" s="70"/>
      <c r="OY145" s="70"/>
      <c r="OZ145" s="70"/>
      <c r="PA145" s="70"/>
      <c r="PB145" s="70"/>
      <c r="PC145" s="70"/>
      <c r="PD145" s="70"/>
      <c r="PE145" s="70"/>
      <c r="PF145" s="70"/>
      <c r="PG145" s="70"/>
      <c r="PH145" s="70"/>
      <c r="PI145" s="70"/>
      <c r="PJ145" s="70"/>
      <c r="PK145" s="70"/>
      <c r="PL145" s="70"/>
      <c r="PM145" s="70"/>
      <c r="PN145" s="70"/>
      <c r="PO145" s="70"/>
      <c r="PP145" s="70"/>
      <c r="PQ145" s="70"/>
      <c r="PR145" s="70"/>
      <c r="PS145" s="70"/>
      <c r="PT145" s="70"/>
      <c r="PU145" s="70"/>
      <c r="PV145" s="70"/>
      <c r="PW145" s="70"/>
      <c r="PX145" s="70"/>
      <c r="PY145" s="70"/>
      <c r="PZ145" s="70"/>
      <c r="QA145" s="70"/>
      <c r="QB145" s="70"/>
      <c r="QC145" s="70"/>
      <c r="QD145" s="70"/>
      <c r="QE145" s="70"/>
      <c r="QF145" s="70"/>
      <c r="QG145" s="70"/>
      <c r="QH145" s="70"/>
      <c r="QI145" s="70"/>
      <c r="QJ145" s="70"/>
      <c r="QK145" s="70"/>
      <c r="QL145" s="70"/>
      <c r="QM145" s="70"/>
      <c r="QN145" s="70"/>
      <c r="QO145" s="70"/>
      <c r="QP145" s="70"/>
      <c r="QQ145" s="70"/>
      <c r="QR145" s="70"/>
      <c r="QS145" s="70"/>
      <c r="QT145" s="70"/>
      <c r="QU145" s="70"/>
      <c r="QV145" s="70"/>
      <c r="QW145" s="70"/>
      <c r="QX145" s="70"/>
      <c r="QY145" s="70"/>
      <c r="QZ145" s="70"/>
      <c r="RA145" s="70"/>
      <c r="RB145" s="70"/>
      <c r="RC145" s="70"/>
      <c r="RD145" s="70"/>
      <c r="RE145" s="70"/>
      <c r="RF145" s="70"/>
      <c r="RG145" s="70"/>
      <c r="RH145" s="70"/>
      <c r="RI145" s="70"/>
      <c r="RJ145" s="70"/>
      <c r="RK145" s="70"/>
      <c r="RL145" s="70"/>
      <c r="RM145" s="70"/>
      <c r="RN145" s="70"/>
      <c r="RO145" s="70"/>
      <c r="RP145" s="70"/>
      <c r="RQ145" s="70"/>
      <c r="RR145" s="70"/>
      <c r="RS145" s="70"/>
      <c r="RT145" s="70"/>
      <c r="RU145" s="70"/>
      <c r="RV145" s="70"/>
      <c r="RW145" s="70"/>
      <c r="RX145" s="70"/>
      <c r="RY145" s="70"/>
      <c r="RZ145" s="70"/>
      <c r="SA145" s="70"/>
      <c r="SB145" s="70"/>
      <c r="SC145" s="70"/>
      <c r="SD145" s="70"/>
      <c r="SE145" s="70"/>
      <c r="SF145" s="70"/>
      <c r="SG145" s="70"/>
      <c r="SH145" s="70"/>
      <c r="SI145" s="70"/>
      <c r="SJ145" s="70"/>
    </row>
    <row r="146" spans="1:504" s="71" customFormat="1" ht="15" x14ac:dyDescent="0.25">
      <c r="A146" s="3"/>
      <c r="B146" s="57"/>
      <c r="C146" s="58"/>
      <c r="D146" s="25"/>
      <c r="E146" s="26"/>
      <c r="F146" s="26"/>
      <c r="G146" s="26"/>
      <c r="H146" s="26"/>
      <c r="I146" s="23" t="e">
        <f t="shared" si="50"/>
        <v>#DIV/0!</v>
      </c>
      <c r="J146" s="23" t="e">
        <f t="shared" si="51"/>
        <v>#DIV/0!</v>
      </c>
      <c r="K146" s="44"/>
      <c r="L146" s="44"/>
      <c r="M146" s="45"/>
      <c r="N146" s="31" t="e">
        <f t="shared" si="41"/>
        <v>#DIV/0!</v>
      </c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  <c r="AK146" s="70"/>
      <c r="AL146" s="70"/>
      <c r="AM146" s="70"/>
      <c r="AN146" s="70"/>
      <c r="AO146" s="70"/>
      <c r="AP146" s="70"/>
      <c r="AQ146" s="70"/>
      <c r="AR146" s="70"/>
      <c r="AS146" s="70"/>
      <c r="AT146" s="70"/>
      <c r="AU146" s="70"/>
      <c r="AV146" s="70"/>
      <c r="AW146" s="70"/>
      <c r="AX146" s="70"/>
      <c r="AY146" s="70"/>
      <c r="AZ146" s="70"/>
      <c r="BA146" s="70"/>
      <c r="BB146" s="70"/>
      <c r="BC146" s="70"/>
      <c r="BD146" s="70"/>
      <c r="BE146" s="70"/>
      <c r="BF146" s="70"/>
      <c r="BG146" s="70"/>
      <c r="BH146" s="70"/>
      <c r="BI146" s="70"/>
      <c r="BJ146" s="70"/>
      <c r="BK146" s="70"/>
      <c r="BL146" s="70"/>
      <c r="BM146" s="70"/>
      <c r="BN146" s="70"/>
      <c r="BO146" s="70"/>
      <c r="BP146" s="70"/>
      <c r="BQ146" s="70"/>
      <c r="BR146" s="70"/>
      <c r="BS146" s="70"/>
      <c r="BT146" s="70"/>
      <c r="BU146" s="70"/>
      <c r="BV146" s="70"/>
      <c r="BW146" s="70"/>
      <c r="BX146" s="70"/>
      <c r="BY146" s="70"/>
      <c r="BZ146" s="70"/>
      <c r="CA146" s="70"/>
      <c r="CB146" s="70"/>
      <c r="CC146" s="70"/>
      <c r="CD146" s="70"/>
      <c r="CE146" s="70"/>
      <c r="CF146" s="70"/>
      <c r="CG146" s="70"/>
      <c r="CH146" s="70"/>
      <c r="CI146" s="70"/>
      <c r="CJ146" s="70"/>
      <c r="CK146" s="70"/>
      <c r="CL146" s="70"/>
      <c r="CM146" s="70"/>
      <c r="CN146" s="70"/>
      <c r="CO146" s="70"/>
      <c r="CP146" s="70"/>
      <c r="CQ146" s="70"/>
      <c r="CR146" s="70"/>
      <c r="CS146" s="70"/>
      <c r="CT146" s="70"/>
      <c r="CU146" s="70"/>
      <c r="CV146" s="70"/>
      <c r="CW146" s="70"/>
      <c r="CX146" s="70"/>
      <c r="CY146" s="70"/>
      <c r="CZ146" s="70"/>
      <c r="DA146" s="70"/>
      <c r="DB146" s="70"/>
      <c r="DC146" s="70"/>
      <c r="DD146" s="70"/>
      <c r="DE146" s="70"/>
      <c r="DF146" s="70"/>
      <c r="DG146" s="70"/>
      <c r="DH146" s="70"/>
      <c r="DI146" s="70"/>
      <c r="DJ146" s="70"/>
      <c r="DK146" s="70"/>
      <c r="DL146" s="70"/>
      <c r="DM146" s="70"/>
      <c r="DN146" s="70"/>
      <c r="DO146" s="70"/>
      <c r="DP146" s="70"/>
      <c r="DQ146" s="70"/>
      <c r="DR146" s="70"/>
      <c r="DS146" s="70"/>
      <c r="DT146" s="70"/>
      <c r="DU146" s="70"/>
      <c r="DV146" s="70"/>
      <c r="DW146" s="70"/>
      <c r="DX146" s="70"/>
      <c r="DY146" s="70"/>
      <c r="DZ146" s="70"/>
      <c r="EA146" s="70"/>
      <c r="EB146" s="70"/>
      <c r="EC146" s="70"/>
      <c r="ED146" s="70"/>
      <c r="EE146" s="70"/>
      <c r="EF146" s="70"/>
      <c r="EG146" s="70"/>
      <c r="EH146" s="70"/>
      <c r="EI146" s="70"/>
      <c r="EJ146" s="70"/>
      <c r="EK146" s="70"/>
      <c r="EL146" s="70"/>
      <c r="EM146" s="70"/>
      <c r="EN146" s="70"/>
      <c r="EO146" s="70"/>
      <c r="EP146" s="70"/>
      <c r="EQ146" s="70"/>
      <c r="ER146" s="70"/>
      <c r="ES146" s="70"/>
      <c r="ET146" s="70"/>
      <c r="EU146" s="70"/>
      <c r="EV146" s="70"/>
      <c r="EW146" s="70"/>
      <c r="EX146" s="70"/>
      <c r="EY146" s="70"/>
      <c r="EZ146" s="70"/>
      <c r="FA146" s="70"/>
      <c r="FB146" s="70"/>
      <c r="FC146" s="70"/>
      <c r="FD146" s="70"/>
      <c r="FE146" s="70"/>
      <c r="FF146" s="70"/>
      <c r="FG146" s="70"/>
      <c r="FH146" s="70"/>
      <c r="FI146" s="70"/>
      <c r="FJ146" s="70"/>
      <c r="FK146" s="70"/>
      <c r="FL146" s="70"/>
      <c r="FM146" s="70"/>
      <c r="FN146" s="70"/>
      <c r="FO146" s="70"/>
      <c r="FP146" s="70"/>
      <c r="FQ146" s="70"/>
      <c r="FR146" s="70"/>
      <c r="FS146" s="70"/>
      <c r="FT146" s="70"/>
      <c r="FU146" s="70"/>
      <c r="FV146" s="70"/>
      <c r="FW146" s="70"/>
      <c r="FX146" s="70"/>
      <c r="FY146" s="70"/>
      <c r="FZ146" s="70"/>
      <c r="GA146" s="70"/>
      <c r="GB146" s="70"/>
      <c r="GC146" s="70"/>
      <c r="GD146" s="70"/>
      <c r="GE146" s="70"/>
      <c r="GF146" s="70"/>
      <c r="GG146" s="70"/>
      <c r="GH146" s="70"/>
      <c r="GI146" s="70"/>
      <c r="GJ146" s="70"/>
      <c r="GK146" s="70"/>
      <c r="GL146" s="70"/>
      <c r="GM146" s="70"/>
      <c r="GN146" s="70"/>
      <c r="GO146" s="70"/>
      <c r="GP146" s="70"/>
      <c r="GQ146" s="70"/>
      <c r="GR146" s="70"/>
      <c r="GS146" s="70"/>
      <c r="GT146" s="70"/>
      <c r="GU146" s="70"/>
      <c r="GV146" s="70"/>
      <c r="GW146" s="70"/>
      <c r="GX146" s="70"/>
      <c r="GY146" s="70"/>
      <c r="GZ146" s="70"/>
      <c r="HA146" s="70"/>
      <c r="HB146" s="70"/>
      <c r="HC146" s="70"/>
      <c r="HD146" s="70"/>
      <c r="HE146" s="70"/>
      <c r="HF146" s="70"/>
      <c r="HG146" s="70"/>
      <c r="HH146" s="70"/>
      <c r="HI146" s="70"/>
      <c r="HJ146" s="70"/>
      <c r="HK146" s="70"/>
      <c r="HL146" s="70"/>
      <c r="HM146" s="70"/>
      <c r="HN146" s="70"/>
      <c r="HO146" s="70"/>
      <c r="HP146" s="70"/>
      <c r="HQ146" s="70"/>
      <c r="HR146" s="70"/>
      <c r="HS146" s="70"/>
      <c r="HT146" s="70"/>
      <c r="HU146" s="70"/>
      <c r="HV146" s="70"/>
      <c r="HW146" s="70"/>
      <c r="HX146" s="70"/>
      <c r="HY146" s="70"/>
      <c r="HZ146" s="70"/>
      <c r="IA146" s="70"/>
      <c r="IB146" s="70"/>
      <c r="IC146" s="70"/>
      <c r="ID146" s="70"/>
      <c r="IE146" s="70"/>
      <c r="IF146" s="70"/>
      <c r="IG146" s="70"/>
      <c r="IH146" s="70"/>
      <c r="II146" s="70"/>
      <c r="IJ146" s="70"/>
      <c r="IK146" s="70"/>
      <c r="IL146" s="70"/>
      <c r="IM146" s="70"/>
      <c r="IN146" s="70"/>
      <c r="IO146" s="70"/>
      <c r="IP146" s="70"/>
      <c r="IQ146" s="70"/>
      <c r="IR146" s="70"/>
      <c r="IS146" s="70"/>
      <c r="IT146" s="70"/>
      <c r="IU146" s="70"/>
      <c r="IV146" s="70"/>
      <c r="IW146" s="70"/>
      <c r="IX146" s="70"/>
      <c r="IY146" s="70"/>
      <c r="IZ146" s="70"/>
      <c r="JA146" s="70"/>
      <c r="JB146" s="70"/>
      <c r="JC146" s="70"/>
      <c r="JD146" s="70"/>
      <c r="JE146" s="70"/>
      <c r="JF146" s="70"/>
      <c r="JG146" s="70"/>
      <c r="JH146" s="70"/>
      <c r="JI146" s="70"/>
      <c r="JJ146" s="70"/>
      <c r="JK146" s="70"/>
      <c r="JL146" s="70"/>
      <c r="JM146" s="70"/>
      <c r="JN146" s="70"/>
      <c r="JO146" s="70"/>
      <c r="JP146" s="70"/>
      <c r="JQ146" s="70"/>
      <c r="JR146" s="70"/>
      <c r="JS146" s="70"/>
      <c r="JT146" s="70"/>
      <c r="JU146" s="70"/>
      <c r="JV146" s="70"/>
      <c r="JW146" s="70"/>
      <c r="JX146" s="70"/>
      <c r="JY146" s="70"/>
      <c r="JZ146" s="70"/>
      <c r="KA146" s="70"/>
      <c r="KB146" s="70"/>
      <c r="KC146" s="70"/>
      <c r="KD146" s="70"/>
      <c r="KE146" s="70"/>
      <c r="KF146" s="70"/>
      <c r="KG146" s="70"/>
      <c r="KH146" s="70"/>
      <c r="KI146" s="70"/>
      <c r="KJ146" s="70"/>
      <c r="KK146" s="70"/>
      <c r="KL146" s="70"/>
      <c r="KM146" s="70"/>
      <c r="KN146" s="70"/>
      <c r="KO146" s="70"/>
      <c r="KP146" s="70"/>
      <c r="KQ146" s="70"/>
      <c r="KR146" s="70"/>
      <c r="KS146" s="70"/>
      <c r="KT146" s="70"/>
      <c r="KU146" s="70"/>
      <c r="KV146" s="70"/>
      <c r="KW146" s="70"/>
      <c r="KX146" s="70"/>
      <c r="KY146" s="70"/>
      <c r="KZ146" s="70"/>
      <c r="LA146" s="70"/>
      <c r="LB146" s="70"/>
      <c r="LC146" s="70"/>
      <c r="LD146" s="70"/>
      <c r="LE146" s="70"/>
      <c r="LF146" s="70"/>
      <c r="LG146" s="70"/>
      <c r="LH146" s="70"/>
      <c r="LI146" s="70"/>
      <c r="LJ146" s="70"/>
      <c r="LK146" s="70"/>
      <c r="LL146" s="70"/>
      <c r="LM146" s="70"/>
      <c r="LN146" s="70"/>
      <c r="LO146" s="70"/>
      <c r="LP146" s="70"/>
      <c r="LQ146" s="70"/>
      <c r="LR146" s="70"/>
      <c r="LS146" s="70"/>
      <c r="LT146" s="70"/>
      <c r="LU146" s="70"/>
      <c r="LV146" s="70"/>
      <c r="LW146" s="70"/>
      <c r="LX146" s="70"/>
      <c r="LY146" s="70"/>
      <c r="LZ146" s="70"/>
      <c r="MA146" s="70"/>
      <c r="MB146" s="70"/>
      <c r="MC146" s="70"/>
      <c r="MD146" s="70"/>
      <c r="ME146" s="70"/>
      <c r="MF146" s="70"/>
      <c r="MG146" s="70"/>
      <c r="MH146" s="70"/>
      <c r="MI146" s="70"/>
      <c r="MJ146" s="70"/>
      <c r="MK146" s="70"/>
      <c r="ML146" s="70"/>
      <c r="MM146" s="70"/>
      <c r="MN146" s="70"/>
      <c r="MO146" s="70"/>
      <c r="MP146" s="70"/>
      <c r="MQ146" s="70"/>
      <c r="MR146" s="70"/>
      <c r="MS146" s="70"/>
      <c r="MT146" s="70"/>
      <c r="MU146" s="70"/>
      <c r="MV146" s="70"/>
      <c r="MW146" s="70"/>
      <c r="MX146" s="70"/>
      <c r="MY146" s="70"/>
      <c r="MZ146" s="70"/>
      <c r="NA146" s="70"/>
      <c r="NB146" s="70"/>
      <c r="NC146" s="70"/>
      <c r="ND146" s="70"/>
      <c r="NE146" s="70"/>
      <c r="NF146" s="70"/>
      <c r="NG146" s="70"/>
      <c r="NH146" s="70"/>
      <c r="NI146" s="70"/>
      <c r="NJ146" s="70"/>
      <c r="NK146" s="70"/>
      <c r="NL146" s="70"/>
      <c r="NM146" s="70"/>
      <c r="NN146" s="70"/>
      <c r="NO146" s="70"/>
      <c r="NP146" s="70"/>
      <c r="NQ146" s="70"/>
      <c r="NR146" s="70"/>
      <c r="NS146" s="70"/>
      <c r="NT146" s="70"/>
      <c r="NU146" s="70"/>
      <c r="NV146" s="70"/>
      <c r="NW146" s="70"/>
      <c r="NX146" s="70"/>
      <c r="NY146" s="70"/>
      <c r="NZ146" s="70"/>
      <c r="OA146" s="70"/>
      <c r="OB146" s="70"/>
      <c r="OC146" s="70"/>
      <c r="OD146" s="70"/>
      <c r="OE146" s="70"/>
      <c r="OF146" s="70"/>
      <c r="OG146" s="70"/>
      <c r="OH146" s="70"/>
      <c r="OI146" s="70"/>
      <c r="OJ146" s="70"/>
      <c r="OK146" s="70"/>
      <c r="OL146" s="70"/>
      <c r="OM146" s="70"/>
      <c r="ON146" s="70"/>
      <c r="OO146" s="70"/>
      <c r="OP146" s="70"/>
      <c r="OQ146" s="70"/>
      <c r="OR146" s="70"/>
      <c r="OS146" s="70"/>
      <c r="OT146" s="70"/>
      <c r="OU146" s="70"/>
      <c r="OV146" s="70"/>
      <c r="OW146" s="70"/>
      <c r="OX146" s="70"/>
      <c r="OY146" s="70"/>
      <c r="OZ146" s="70"/>
      <c r="PA146" s="70"/>
      <c r="PB146" s="70"/>
      <c r="PC146" s="70"/>
      <c r="PD146" s="70"/>
      <c r="PE146" s="70"/>
      <c r="PF146" s="70"/>
      <c r="PG146" s="70"/>
      <c r="PH146" s="70"/>
      <c r="PI146" s="70"/>
      <c r="PJ146" s="70"/>
      <c r="PK146" s="70"/>
      <c r="PL146" s="70"/>
      <c r="PM146" s="70"/>
      <c r="PN146" s="70"/>
      <c r="PO146" s="70"/>
      <c r="PP146" s="70"/>
      <c r="PQ146" s="70"/>
      <c r="PR146" s="70"/>
      <c r="PS146" s="70"/>
      <c r="PT146" s="70"/>
      <c r="PU146" s="70"/>
      <c r="PV146" s="70"/>
      <c r="PW146" s="70"/>
      <c r="PX146" s="70"/>
      <c r="PY146" s="70"/>
      <c r="PZ146" s="70"/>
      <c r="QA146" s="70"/>
      <c r="QB146" s="70"/>
      <c r="QC146" s="70"/>
      <c r="QD146" s="70"/>
      <c r="QE146" s="70"/>
      <c r="QF146" s="70"/>
      <c r="QG146" s="70"/>
      <c r="QH146" s="70"/>
      <c r="QI146" s="70"/>
      <c r="QJ146" s="70"/>
      <c r="QK146" s="70"/>
      <c r="QL146" s="70"/>
      <c r="QM146" s="70"/>
      <c r="QN146" s="70"/>
      <c r="QO146" s="70"/>
      <c r="QP146" s="70"/>
      <c r="QQ146" s="70"/>
      <c r="QR146" s="70"/>
      <c r="QS146" s="70"/>
      <c r="QT146" s="70"/>
      <c r="QU146" s="70"/>
      <c r="QV146" s="70"/>
      <c r="QW146" s="70"/>
      <c r="QX146" s="70"/>
      <c r="QY146" s="70"/>
      <c r="QZ146" s="70"/>
      <c r="RA146" s="70"/>
      <c r="RB146" s="70"/>
      <c r="RC146" s="70"/>
      <c r="RD146" s="70"/>
      <c r="RE146" s="70"/>
      <c r="RF146" s="70"/>
      <c r="RG146" s="70"/>
      <c r="RH146" s="70"/>
      <c r="RI146" s="70"/>
      <c r="RJ146" s="70"/>
      <c r="RK146" s="70"/>
      <c r="RL146" s="70"/>
      <c r="RM146" s="70"/>
      <c r="RN146" s="70"/>
      <c r="RO146" s="70"/>
      <c r="RP146" s="70"/>
      <c r="RQ146" s="70"/>
      <c r="RR146" s="70"/>
      <c r="RS146" s="70"/>
      <c r="RT146" s="70"/>
      <c r="RU146" s="70"/>
      <c r="RV146" s="70"/>
      <c r="RW146" s="70"/>
      <c r="RX146" s="70"/>
      <c r="RY146" s="70"/>
      <c r="RZ146" s="70"/>
      <c r="SA146" s="70"/>
      <c r="SB146" s="70"/>
      <c r="SC146" s="70"/>
      <c r="SD146" s="70"/>
      <c r="SE146" s="70"/>
      <c r="SF146" s="70"/>
      <c r="SG146" s="70"/>
      <c r="SH146" s="70"/>
      <c r="SI146" s="70"/>
      <c r="SJ146" s="70"/>
    </row>
    <row r="147" spans="1:504" s="71" customFormat="1" ht="38.25" x14ac:dyDescent="0.25">
      <c r="A147" s="3" t="s">
        <v>67</v>
      </c>
      <c r="B147" s="58">
        <f t="shared" ref="B147:H147" si="52">SUM(B149:B155)</f>
        <v>0</v>
      </c>
      <c r="C147" s="58">
        <f t="shared" si="52"/>
        <v>0</v>
      </c>
      <c r="D147" s="58">
        <f t="shared" si="52"/>
        <v>0</v>
      </c>
      <c r="E147" s="58">
        <f t="shared" si="52"/>
        <v>0</v>
      </c>
      <c r="F147" s="58">
        <f t="shared" si="52"/>
        <v>0</v>
      </c>
      <c r="G147" s="58">
        <f t="shared" si="52"/>
        <v>0</v>
      </c>
      <c r="H147" s="58">
        <f t="shared" si="52"/>
        <v>0</v>
      </c>
      <c r="I147" s="23" t="e">
        <f t="shared" si="37"/>
        <v>#DIV/0!</v>
      </c>
      <c r="J147" s="23" t="e">
        <f t="shared" si="39"/>
        <v>#DIV/0!</v>
      </c>
      <c r="K147" s="58">
        <f>SUM(K149:K155)</f>
        <v>0</v>
      </c>
      <c r="L147" s="58">
        <f>SUM(L149:L155)</f>
        <v>0</v>
      </c>
      <c r="M147" s="67">
        <f>SUM(M149:M155)</f>
        <v>0</v>
      </c>
      <c r="N147" s="31" t="e">
        <f t="shared" si="41"/>
        <v>#DIV/0!</v>
      </c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  <c r="AJ147" s="70"/>
      <c r="AK147" s="70"/>
      <c r="AL147" s="70"/>
      <c r="AM147" s="70"/>
      <c r="AN147" s="70"/>
      <c r="AO147" s="70"/>
      <c r="AP147" s="70"/>
      <c r="AQ147" s="70"/>
      <c r="AR147" s="70"/>
      <c r="AS147" s="70"/>
      <c r="AT147" s="70"/>
      <c r="AU147" s="70"/>
      <c r="AV147" s="70"/>
      <c r="AW147" s="70"/>
      <c r="AX147" s="70"/>
      <c r="AY147" s="70"/>
      <c r="AZ147" s="70"/>
      <c r="BA147" s="70"/>
      <c r="BB147" s="70"/>
      <c r="BC147" s="70"/>
      <c r="BD147" s="70"/>
      <c r="BE147" s="70"/>
      <c r="BF147" s="70"/>
      <c r="BG147" s="70"/>
      <c r="BH147" s="70"/>
      <c r="BI147" s="70"/>
      <c r="BJ147" s="70"/>
      <c r="BK147" s="70"/>
      <c r="BL147" s="70"/>
      <c r="BM147" s="70"/>
      <c r="BN147" s="70"/>
      <c r="BO147" s="70"/>
      <c r="BP147" s="70"/>
      <c r="BQ147" s="70"/>
      <c r="BR147" s="70"/>
      <c r="BS147" s="70"/>
      <c r="BT147" s="70"/>
      <c r="BU147" s="70"/>
      <c r="BV147" s="70"/>
      <c r="BW147" s="70"/>
      <c r="BX147" s="70"/>
      <c r="BY147" s="70"/>
      <c r="BZ147" s="70"/>
      <c r="CA147" s="70"/>
      <c r="CB147" s="70"/>
      <c r="CC147" s="70"/>
      <c r="CD147" s="70"/>
      <c r="CE147" s="70"/>
      <c r="CF147" s="70"/>
      <c r="CG147" s="70"/>
      <c r="CH147" s="70"/>
      <c r="CI147" s="70"/>
      <c r="CJ147" s="70"/>
      <c r="CK147" s="70"/>
      <c r="CL147" s="70"/>
      <c r="CM147" s="70"/>
      <c r="CN147" s="70"/>
      <c r="CO147" s="70"/>
      <c r="CP147" s="70"/>
      <c r="CQ147" s="70"/>
      <c r="CR147" s="70"/>
      <c r="CS147" s="70"/>
      <c r="CT147" s="70"/>
      <c r="CU147" s="70"/>
      <c r="CV147" s="70"/>
      <c r="CW147" s="70"/>
      <c r="CX147" s="70"/>
      <c r="CY147" s="70"/>
      <c r="CZ147" s="70"/>
      <c r="DA147" s="70"/>
      <c r="DB147" s="70"/>
      <c r="DC147" s="70"/>
      <c r="DD147" s="70"/>
      <c r="DE147" s="70"/>
      <c r="DF147" s="70"/>
      <c r="DG147" s="70"/>
      <c r="DH147" s="70"/>
      <c r="DI147" s="70"/>
      <c r="DJ147" s="70"/>
      <c r="DK147" s="70"/>
      <c r="DL147" s="70"/>
      <c r="DM147" s="70"/>
      <c r="DN147" s="70"/>
      <c r="DO147" s="70"/>
      <c r="DP147" s="70"/>
      <c r="DQ147" s="70"/>
      <c r="DR147" s="70"/>
      <c r="DS147" s="70"/>
      <c r="DT147" s="70"/>
      <c r="DU147" s="70"/>
      <c r="DV147" s="70"/>
      <c r="DW147" s="70"/>
      <c r="DX147" s="70"/>
      <c r="DY147" s="70"/>
      <c r="DZ147" s="70"/>
      <c r="EA147" s="70"/>
      <c r="EB147" s="70"/>
      <c r="EC147" s="70"/>
      <c r="ED147" s="70"/>
      <c r="EE147" s="70"/>
      <c r="EF147" s="70"/>
      <c r="EG147" s="70"/>
      <c r="EH147" s="70"/>
      <c r="EI147" s="70"/>
      <c r="EJ147" s="70"/>
      <c r="EK147" s="70"/>
      <c r="EL147" s="70"/>
      <c r="EM147" s="70"/>
      <c r="EN147" s="70"/>
      <c r="EO147" s="70"/>
      <c r="EP147" s="70"/>
      <c r="EQ147" s="70"/>
      <c r="ER147" s="70"/>
      <c r="ES147" s="70"/>
      <c r="ET147" s="70"/>
      <c r="EU147" s="70"/>
      <c r="EV147" s="70"/>
      <c r="EW147" s="70"/>
      <c r="EX147" s="70"/>
      <c r="EY147" s="70"/>
      <c r="EZ147" s="70"/>
      <c r="FA147" s="70"/>
      <c r="FB147" s="70"/>
      <c r="FC147" s="70"/>
      <c r="FD147" s="70"/>
      <c r="FE147" s="70"/>
      <c r="FF147" s="70"/>
      <c r="FG147" s="70"/>
      <c r="FH147" s="70"/>
      <c r="FI147" s="70"/>
      <c r="FJ147" s="70"/>
      <c r="FK147" s="70"/>
      <c r="FL147" s="70"/>
      <c r="FM147" s="70"/>
      <c r="FN147" s="70"/>
      <c r="FO147" s="70"/>
      <c r="FP147" s="70"/>
      <c r="FQ147" s="70"/>
      <c r="FR147" s="70"/>
      <c r="FS147" s="70"/>
      <c r="FT147" s="70"/>
      <c r="FU147" s="70"/>
      <c r="FV147" s="70"/>
      <c r="FW147" s="70"/>
      <c r="FX147" s="70"/>
      <c r="FY147" s="70"/>
      <c r="FZ147" s="70"/>
      <c r="GA147" s="70"/>
      <c r="GB147" s="70"/>
      <c r="GC147" s="70"/>
      <c r="GD147" s="70"/>
      <c r="GE147" s="70"/>
      <c r="GF147" s="70"/>
      <c r="GG147" s="70"/>
      <c r="GH147" s="70"/>
      <c r="GI147" s="70"/>
      <c r="GJ147" s="70"/>
      <c r="GK147" s="70"/>
      <c r="GL147" s="70"/>
      <c r="GM147" s="70"/>
      <c r="GN147" s="70"/>
      <c r="GO147" s="70"/>
      <c r="GP147" s="70"/>
      <c r="GQ147" s="70"/>
      <c r="GR147" s="70"/>
      <c r="GS147" s="70"/>
      <c r="GT147" s="70"/>
      <c r="GU147" s="70"/>
      <c r="GV147" s="70"/>
      <c r="GW147" s="70"/>
      <c r="GX147" s="70"/>
      <c r="GY147" s="70"/>
      <c r="GZ147" s="70"/>
      <c r="HA147" s="70"/>
      <c r="HB147" s="70"/>
      <c r="HC147" s="70"/>
      <c r="HD147" s="70"/>
      <c r="HE147" s="70"/>
      <c r="HF147" s="70"/>
      <c r="HG147" s="70"/>
      <c r="HH147" s="70"/>
      <c r="HI147" s="70"/>
      <c r="HJ147" s="70"/>
      <c r="HK147" s="70"/>
      <c r="HL147" s="70"/>
      <c r="HM147" s="70"/>
      <c r="HN147" s="70"/>
      <c r="HO147" s="70"/>
      <c r="HP147" s="70"/>
      <c r="HQ147" s="70"/>
      <c r="HR147" s="70"/>
      <c r="HS147" s="70"/>
      <c r="HT147" s="70"/>
      <c r="HU147" s="70"/>
      <c r="HV147" s="70"/>
      <c r="HW147" s="70"/>
      <c r="HX147" s="70"/>
      <c r="HY147" s="70"/>
      <c r="HZ147" s="70"/>
      <c r="IA147" s="70"/>
      <c r="IB147" s="70"/>
      <c r="IC147" s="70"/>
      <c r="ID147" s="70"/>
      <c r="IE147" s="70"/>
      <c r="IF147" s="70"/>
      <c r="IG147" s="70"/>
      <c r="IH147" s="70"/>
      <c r="II147" s="70"/>
      <c r="IJ147" s="70"/>
      <c r="IK147" s="70"/>
      <c r="IL147" s="70"/>
      <c r="IM147" s="70"/>
      <c r="IN147" s="70"/>
      <c r="IO147" s="70"/>
      <c r="IP147" s="70"/>
      <c r="IQ147" s="70"/>
      <c r="IR147" s="70"/>
      <c r="IS147" s="70"/>
      <c r="IT147" s="70"/>
      <c r="IU147" s="70"/>
      <c r="IV147" s="70"/>
      <c r="IW147" s="70"/>
      <c r="IX147" s="70"/>
      <c r="IY147" s="70"/>
      <c r="IZ147" s="70"/>
      <c r="JA147" s="70"/>
      <c r="JB147" s="70"/>
      <c r="JC147" s="70"/>
      <c r="JD147" s="70"/>
      <c r="JE147" s="70"/>
      <c r="JF147" s="70"/>
      <c r="JG147" s="70"/>
      <c r="JH147" s="70"/>
      <c r="JI147" s="70"/>
      <c r="JJ147" s="70"/>
      <c r="JK147" s="70"/>
      <c r="JL147" s="70"/>
      <c r="JM147" s="70"/>
      <c r="JN147" s="70"/>
      <c r="JO147" s="70"/>
      <c r="JP147" s="70"/>
      <c r="JQ147" s="70"/>
      <c r="JR147" s="70"/>
      <c r="JS147" s="70"/>
      <c r="JT147" s="70"/>
      <c r="JU147" s="70"/>
      <c r="JV147" s="70"/>
      <c r="JW147" s="70"/>
      <c r="JX147" s="70"/>
      <c r="JY147" s="70"/>
      <c r="JZ147" s="70"/>
      <c r="KA147" s="70"/>
      <c r="KB147" s="70"/>
      <c r="KC147" s="70"/>
      <c r="KD147" s="70"/>
      <c r="KE147" s="70"/>
      <c r="KF147" s="70"/>
      <c r="KG147" s="70"/>
      <c r="KH147" s="70"/>
      <c r="KI147" s="70"/>
      <c r="KJ147" s="70"/>
      <c r="KK147" s="70"/>
      <c r="KL147" s="70"/>
      <c r="KM147" s="70"/>
      <c r="KN147" s="70"/>
      <c r="KO147" s="70"/>
      <c r="KP147" s="70"/>
      <c r="KQ147" s="70"/>
      <c r="KR147" s="70"/>
      <c r="KS147" s="70"/>
      <c r="KT147" s="70"/>
      <c r="KU147" s="70"/>
      <c r="KV147" s="70"/>
      <c r="KW147" s="70"/>
      <c r="KX147" s="70"/>
      <c r="KY147" s="70"/>
      <c r="KZ147" s="70"/>
      <c r="LA147" s="70"/>
      <c r="LB147" s="70"/>
      <c r="LC147" s="70"/>
      <c r="LD147" s="70"/>
      <c r="LE147" s="70"/>
      <c r="LF147" s="70"/>
      <c r="LG147" s="70"/>
      <c r="LH147" s="70"/>
      <c r="LI147" s="70"/>
      <c r="LJ147" s="70"/>
      <c r="LK147" s="70"/>
      <c r="LL147" s="70"/>
      <c r="LM147" s="70"/>
      <c r="LN147" s="70"/>
      <c r="LO147" s="70"/>
      <c r="LP147" s="70"/>
      <c r="LQ147" s="70"/>
      <c r="LR147" s="70"/>
      <c r="LS147" s="70"/>
      <c r="LT147" s="70"/>
      <c r="LU147" s="70"/>
      <c r="LV147" s="70"/>
      <c r="LW147" s="70"/>
      <c r="LX147" s="70"/>
      <c r="LY147" s="70"/>
      <c r="LZ147" s="70"/>
      <c r="MA147" s="70"/>
      <c r="MB147" s="70"/>
      <c r="MC147" s="70"/>
      <c r="MD147" s="70"/>
      <c r="ME147" s="70"/>
      <c r="MF147" s="70"/>
      <c r="MG147" s="70"/>
      <c r="MH147" s="70"/>
      <c r="MI147" s="70"/>
      <c r="MJ147" s="70"/>
      <c r="MK147" s="70"/>
      <c r="ML147" s="70"/>
      <c r="MM147" s="70"/>
      <c r="MN147" s="70"/>
      <c r="MO147" s="70"/>
      <c r="MP147" s="70"/>
      <c r="MQ147" s="70"/>
      <c r="MR147" s="70"/>
      <c r="MS147" s="70"/>
      <c r="MT147" s="70"/>
      <c r="MU147" s="70"/>
      <c r="MV147" s="70"/>
      <c r="MW147" s="70"/>
      <c r="MX147" s="70"/>
      <c r="MY147" s="70"/>
      <c r="MZ147" s="70"/>
      <c r="NA147" s="70"/>
      <c r="NB147" s="70"/>
      <c r="NC147" s="70"/>
      <c r="ND147" s="70"/>
      <c r="NE147" s="70"/>
      <c r="NF147" s="70"/>
      <c r="NG147" s="70"/>
      <c r="NH147" s="70"/>
      <c r="NI147" s="70"/>
      <c r="NJ147" s="70"/>
      <c r="NK147" s="70"/>
      <c r="NL147" s="70"/>
      <c r="NM147" s="70"/>
      <c r="NN147" s="70"/>
      <c r="NO147" s="70"/>
      <c r="NP147" s="70"/>
      <c r="NQ147" s="70"/>
      <c r="NR147" s="70"/>
      <c r="NS147" s="70"/>
      <c r="NT147" s="70"/>
      <c r="NU147" s="70"/>
      <c r="NV147" s="70"/>
      <c r="NW147" s="70"/>
      <c r="NX147" s="70"/>
      <c r="NY147" s="70"/>
      <c r="NZ147" s="70"/>
      <c r="OA147" s="70"/>
      <c r="OB147" s="70"/>
      <c r="OC147" s="70"/>
      <c r="OD147" s="70"/>
      <c r="OE147" s="70"/>
      <c r="OF147" s="70"/>
      <c r="OG147" s="70"/>
      <c r="OH147" s="70"/>
      <c r="OI147" s="70"/>
      <c r="OJ147" s="70"/>
      <c r="OK147" s="70"/>
      <c r="OL147" s="70"/>
      <c r="OM147" s="70"/>
      <c r="ON147" s="70"/>
      <c r="OO147" s="70"/>
      <c r="OP147" s="70"/>
      <c r="OQ147" s="70"/>
      <c r="OR147" s="70"/>
      <c r="OS147" s="70"/>
      <c r="OT147" s="70"/>
      <c r="OU147" s="70"/>
      <c r="OV147" s="70"/>
      <c r="OW147" s="70"/>
      <c r="OX147" s="70"/>
      <c r="OY147" s="70"/>
      <c r="OZ147" s="70"/>
      <c r="PA147" s="70"/>
      <c r="PB147" s="70"/>
      <c r="PC147" s="70"/>
      <c r="PD147" s="70"/>
      <c r="PE147" s="70"/>
      <c r="PF147" s="70"/>
      <c r="PG147" s="70"/>
      <c r="PH147" s="70"/>
      <c r="PI147" s="70"/>
      <c r="PJ147" s="70"/>
      <c r="PK147" s="70"/>
      <c r="PL147" s="70"/>
      <c r="PM147" s="70"/>
      <c r="PN147" s="70"/>
      <c r="PO147" s="70"/>
      <c r="PP147" s="70"/>
      <c r="PQ147" s="70"/>
      <c r="PR147" s="70"/>
      <c r="PS147" s="70"/>
      <c r="PT147" s="70"/>
      <c r="PU147" s="70"/>
      <c r="PV147" s="70"/>
      <c r="PW147" s="70"/>
      <c r="PX147" s="70"/>
      <c r="PY147" s="70"/>
      <c r="PZ147" s="70"/>
      <c r="QA147" s="70"/>
      <c r="QB147" s="70"/>
      <c r="QC147" s="70"/>
      <c r="QD147" s="70"/>
      <c r="QE147" s="70"/>
      <c r="QF147" s="70"/>
      <c r="QG147" s="70"/>
      <c r="QH147" s="70"/>
      <c r="QI147" s="70"/>
      <c r="QJ147" s="70"/>
      <c r="QK147" s="70"/>
      <c r="QL147" s="70"/>
      <c r="QM147" s="70"/>
      <c r="QN147" s="70"/>
      <c r="QO147" s="70"/>
      <c r="QP147" s="70"/>
      <c r="QQ147" s="70"/>
      <c r="QR147" s="70"/>
      <c r="QS147" s="70"/>
      <c r="QT147" s="70"/>
      <c r="QU147" s="70"/>
      <c r="QV147" s="70"/>
      <c r="QW147" s="70"/>
      <c r="QX147" s="70"/>
      <c r="QY147" s="70"/>
      <c r="QZ147" s="70"/>
      <c r="RA147" s="70"/>
      <c r="RB147" s="70"/>
      <c r="RC147" s="70"/>
      <c r="RD147" s="70"/>
      <c r="RE147" s="70"/>
      <c r="RF147" s="70"/>
      <c r="RG147" s="70"/>
      <c r="RH147" s="70"/>
      <c r="RI147" s="70"/>
      <c r="RJ147" s="70"/>
      <c r="RK147" s="70"/>
      <c r="RL147" s="70"/>
      <c r="RM147" s="70"/>
      <c r="RN147" s="70"/>
      <c r="RO147" s="70"/>
      <c r="RP147" s="70"/>
      <c r="RQ147" s="70"/>
      <c r="RR147" s="70"/>
      <c r="RS147" s="70"/>
      <c r="RT147" s="70"/>
      <c r="RU147" s="70"/>
      <c r="RV147" s="70"/>
      <c r="RW147" s="70"/>
      <c r="RX147" s="70"/>
      <c r="RY147" s="70"/>
      <c r="RZ147" s="70"/>
      <c r="SA147" s="70"/>
      <c r="SB147" s="70"/>
      <c r="SC147" s="70"/>
      <c r="SD147" s="70"/>
      <c r="SE147" s="70"/>
      <c r="SF147" s="70"/>
      <c r="SG147" s="70"/>
      <c r="SH147" s="70"/>
      <c r="SI147" s="70"/>
      <c r="SJ147" s="70"/>
    </row>
    <row r="148" spans="1:504" s="71" customFormat="1" ht="25.5" x14ac:dyDescent="0.25">
      <c r="A148" s="2" t="s">
        <v>65</v>
      </c>
      <c r="B148" s="57"/>
      <c r="C148" s="58"/>
      <c r="D148" s="25"/>
      <c r="E148" s="26"/>
      <c r="F148" s="26"/>
      <c r="G148" s="26"/>
      <c r="H148" s="26"/>
      <c r="I148" s="23"/>
      <c r="J148" s="23"/>
      <c r="K148" s="44"/>
      <c r="L148" s="44"/>
      <c r="M148" s="45"/>
      <c r="N148" s="31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  <c r="AJ148" s="70"/>
      <c r="AK148" s="70"/>
      <c r="AL148" s="70"/>
      <c r="AM148" s="70"/>
      <c r="AN148" s="70"/>
      <c r="AO148" s="70"/>
      <c r="AP148" s="70"/>
      <c r="AQ148" s="70"/>
      <c r="AR148" s="70"/>
      <c r="AS148" s="70"/>
      <c r="AT148" s="70"/>
      <c r="AU148" s="70"/>
      <c r="AV148" s="70"/>
      <c r="AW148" s="70"/>
      <c r="AX148" s="70"/>
      <c r="AY148" s="70"/>
      <c r="AZ148" s="70"/>
      <c r="BA148" s="70"/>
      <c r="BB148" s="70"/>
      <c r="BC148" s="70"/>
      <c r="BD148" s="70"/>
      <c r="BE148" s="70"/>
      <c r="BF148" s="70"/>
      <c r="BG148" s="70"/>
      <c r="BH148" s="70"/>
      <c r="BI148" s="70"/>
      <c r="BJ148" s="70"/>
      <c r="BK148" s="70"/>
      <c r="BL148" s="70"/>
      <c r="BM148" s="70"/>
      <c r="BN148" s="70"/>
      <c r="BO148" s="70"/>
      <c r="BP148" s="70"/>
      <c r="BQ148" s="70"/>
      <c r="BR148" s="70"/>
      <c r="BS148" s="70"/>
      <c r="BT148" s="70"/>
      <c r="BU148" s="70"/>
      <c r="BV148" s="70"/>
      <c r="BW148" s="70"/>
      <c r="BX148" s="70"/>
      <c r="BY148" s="70"/>
      <c r="BZ148" s="70"/>
      <c r="CA148" s="70"/>
      <c r="CB148" s="70"/>
      <c r="CC148" s="70"/>
      <c r="CD148" s="70"/>
      <c r="CE148" s="70"/>
      <c r="CF148" s="70"/>
      <c r="CG148" s="70"/>
      <c r="CH148" s="70"/>
      <c r="CI148" s="70"/>
      <c r="CJ148" s="70"/>
      <c r="CK148" s="70"/>
      <c r="CL148" s="70"/>
      <c r="CM148" s="70"/>
      <c r="CN148" s="70"/>
      <c r="CO148" s="70"/>
      <c r="CP148" s="70"/>
      <c r="CQ148" s="70"/>
      <c r="CR148" s="70"/>
      <c r="CS148" s="70"/>
      <c r="CT148" s="70"/>
      <c r="CU148" s="70"/>
      <c r="CV148" s="70"/>
      <c r="CW148" s="70"/>
      <c r="CX148" s="70"/>
      <c r="CY148" s="70"/>
      <c r="CZ148" s="70"/>
      <c r="DA148" s="70"/>
      <c r="DB148" s="70"/>
      <c r="DC148" s="70"/>
      <c r="DD148" s="70"/>
      <c r="DE148" s="70"/>
      <c r="DF148" s="70"/>
      <c r="DG148" s="70"/>
      <c r="DH148" s="70"/>
      <c r="DI148" s="70"/>
      <c r="DJ148" s="70"/>
      <c r="DK148" s="70"/>
      <c r="DL148" s="70"/>
      <c r="DM148" s="70"/>
      <c r="DN148" s="70"/>
      <c r="DO148" s="70"/>
      <c r="DP148" s="70"/>
      <c r="DQ148" s="70"/>
      <c r="DR148" s="70"/>
      <c r="DS148" s="70"/>
      <c r="DT148" s="70"/>
      <c r="DU148" s="70"/>
      <c r="DV148" s="70"/>
      <c r="DW148" s="70"/>
      <c r="DX148" s="70"/>
      <c r="DY148" s="70"/>
      <c r="DZ148" s="70"/>
      <c r="EA148" s="70"/>
      <c r="EB148" s="70"/>
      <c r="EC148" s="70"/>
      <c r="ED148" s="70"/>
      <c r="EE148" s="70"/>
      <c r="EF148" s="70"/>
      <c r="EG148" s="70"/>
      <c r="EH148" s="70"/>
      <c r="EI148" s="70"/>
      <c r="EJ148" s="70"/>
      <c r="EK148" s="70"/>
      <c r="EL148" s="70"/>
      <c r="EM148" s="70"/>
      <c r="EN148" s="70"/>
      <c r="EO148" s="70"/>
      <c r="EP148" s="70"/>
      <c r="EQ148" s="70"/>
      <c r="ER148" s="70"/>
      <c r="ES148" s="70"/>
      <c r="ET148" s="70"/>
      <c r="EU148" s="70"/>
      <c r="EV148" s="70"/>
      <c r="EW148" s="70"/>
      <c r="EX148" s="70"/>
      <c r="EY148" s="70"/>
      <c r="EZ148" s="70"/>
      <c r="FA148" s="70"/>
      <c r="FB148" s="70"/>
      <c r="FC148" s="70"/>
      <c r="FD148" s="70"/>
      <c r="FE148" s="70"/>
      <c r="FF148" s="70"/>
      <c r="FG148" s="70"/>
      <c r="FH148" s="70"/>
      <c r="FI148" s="70"/>
      <c r="FJ148" s="70"/>
      <c r="FK148" s="70"/>
      <c r="FL148" s="70"/>
      <c r="FM148" s="70"/>
      <c r="FN148" s="70"/>
      <c r="FO148" s="70"/>
      <c r="FP148" s="70"/>
      <c r="FQ148" s="70"/>
      <c r="FR148" s="70"/>
      <c r="FS148" s="70"/>
      <c r="FT148" s="70"/>
      <c r="FU148" s="70"/>
      <c r="FV148" s="70"/>
      <c r="FW148" s="70"/>
      <c r="FX148" s="70"/>
      <c r="FY148" s="70"/>
      <c r="FZ148" s="70"/>
      <c r="GA148" s="70"/>
      <c r="GB148" s="70"/>
      <c r="GC148" s="70"/>
      <c r="GD148" s="70"/>
      <c r="GE148" s="70"/>
      <c r="GF148" s="70"/>
      <c r="GG148" s="70"/>
      <c r="GH148" s="70"/>
      <c r="GI148" s="70"/>
      <c r="GJ148" s="70"/>
      <c r="GK148" s="70"/>
      <c r="GL148" s="70"/>
      <c r="GM148" s="70"/>
      <c r="GN148" s="70"/>
      <c r="GO148" s="70"/>
      <c r="GP148" s="70"/>
      <c r="GQ148" s="70"/>
      <c r="GR148" s="70"/>
      <c r="GS148" s="70"/>
      <c r="GT148" s="70"/>
      <c r="GU148" s="70"/>
      <c r="GV148" s="70"/>
      <c r="GW148" s="70"/>
      <c r="GX148" s="70"/>
      <c r="GY148" s="70"/>
      <c r="GZ148" s="70"/>
      <c r="HA148" s="70"/>
      <c r="HB148" s="70"/>
      <c r="HC148" s="70"/>
      <c r="HD148" s="70"/>
      <c r="HE148" s="70"/>
      <c r="HF148" s="70"/>
      <c r="HG148" s="70"/>
      <c r="HH148" s="70"/>
      <c r="HI148" s="70"/>
      <c r="HJ148" s="70"/>
      <c r="HK148" s="70"/>
      <c r="HL148" s="70"/>
      <c r="HM148" s="70"/>
      <c r="HN148" s="70"/>
      <c r="HO148" s="70"/>
      <c r="HP148" s="70"/>
      <c r="HQ148" s="70"/>
      <c r="HR148" s="70"/>
      <c r="HS148" s="70"/>
      <c r="HT148" s="70"/>
      <c r="HU148" s="70"/>
      <c r="HV148" s="70"/>
      <c r="HW148" s="70"/>
      <c r="HX148" s="70"/>
      <c r="HY148" s="70"/>
      <c r="HZ148" s="70"/>
      <c r="IA148" s="70"/>
      <c r="IB148" s="70"/>
      <c r="IC148" s="70"/>
      <c r="ID148" s="70"/>
      <c r="IE148" s="70"/>
      <c r="IF148" s="70"/>
      <c r="IG148" s="70"/>
      <c r="IH148" s="70"/>
      <c r="II148" s="70"/>
      <c r="IJ148" s="70"/>
      <c r="IK148" s="70"/>
      <c r="IL148" s="70"/>
      <c r="IM148" s="70"/>
      <c r="IN148" s="70"/>
      <c r="IO148" s="70"/>
      <c r="IP148" s="70"/>
      <c r="IQ148" s="70"/>
      <c r="IR148" s="70"/>
      <c r="IS148" s="70"/>
      <c r="IT148" s="70"/>
      <c r="IU148" s="70"/>
      <c r="IV148" s="70"/>
      <c r="IW148" s="70"/>
      <c r="IX148" s="70"/>
      <c r="IY148" s="70"/>
      <c r="IZ148" s="70"/>
      <c r="JA148" s="70"/>
      <c r="JB148" s="70"/>
      <c r="JC148" s="70"/>
      <c r="JD148" s="70"/>
      <c r="JE148" s="70"/>
      <c r="JF148" s="70"/>
      <c r="JG148" s="70"/>
      <c r="JH148" s="70"/>
      <c r="JI148" s="70"/>
      <c r="JJ148" s="70"/>
      <c r="JK148" s="70"/>
      <c r="JL148" s="70"/>
      <c r="JM148" s="70"/>
      <c r="JN148" s="70"/>
      <c r="JO148" s="70"/>
      <c r="JP148" s="70"/>
      <c r="JQ148" s="70"/>
      <c r="JR148" s="70"/>
      <c r="JS148" s="70"/>
      <c r="JT148" s="70"/>
      <c r="JU148" s="70"/>
      <c r="JV148" s="70"/>
      <c r="JW148" s="70"/>
      <c r="JX148" s="70"/>
      <c r="JY148" s="70"/>
      <c r="JZ148" s="70"/>
      <c r="KA148" s="70"/>
      <c r="KB148" s="70"/>
      <c r="KC148" s="70"/>
      <c r="KD148" s="70"/>
      <c r="KE148" s="70"/>
      <c r="KF148" s="70"/>
      <c r="KG148" s="70"/>
      <c r="KH148" s="70"/>
      <c r="KI148" s="70"/>
      <c r="KJ148" s="70"/>
      <c r="KK148" s="70"/>
      <c r="KL148" s="70"/>
      <c r="KM148" s="70"/>
      <c r="KN148" s="70"/>
      <c r="KO148" s="70"/>
      <c r="KP148" s="70"/>
      <c r="KQ148" s="70"/>
      <c r="KR148" s="70"/>
      <c r="KS148" s="70"/>
      <c r="KT148" s="70"/>
      <c r="KU148" s="70"/>
      <c r="KV148" s="70"/>
      <c r="KW148" s="70"/>
      <c r="KX148" s="70"/>
      <c r="KY148" s="70"/>
      <c r="KZ148" s="70"/>
      <c r="LA148" s="70"/>
      <c r="LB148" s="70"/>
      <c r="LC148" s="70"/>
      <c r="LD148" s="70"/>
      <c r="LE148" s="70"/>
      <c r="LF148" s="70"/>
      <c r="LG148" s="70"/>
      <c r="LH148" s="70"/>
      <c r="LI148" s="70"/>
      <c r="LJ148" s="70"/>
      <c r="LK148" s="70"/>
      <c r="LL148" s="70"/>
      <c r="LM148" s="70"/>
      <c r="LN148" s="70"/>
      <c r="LO148" s="70"/>
      <c r="LP148" s="70"/>
      <c r="LQ148" s="70"/>
      <c r="LR148" s="70"/>
      <c r="LS148" s="70"/>
      <c r="LT148" s="70"/>
      <c r="LU148" s="70"/>
      <c r="LV148" s="70"/>
      <c r="LW148" s="70"/>
      <c r="LX148" s="70"/>
      <c r="LY148" s="70"/>
      <c r="LZ148" s="70"/>
      <c r="MA148" s="70"/>
      <c r="MB148" s="70"/>
      <c r="MC148" s="70"/>
      <c r="MD148" s="70"/>
      <c r="ME148" s="70"/>
      <c r="MF148" s="70"/>
      <c r="MG148" s="70"/>
      <c r="MH148" s="70"/>
      <c r="MI148" s="70"/>
      <c r="MJ148" s="70"/>
      <c r="MK148" s="70"/>
      <c r="ML148" s="70"/>
      <c r="MM148" s="70"/>
      <c r="MN148" s="70"/>
      <c r="MO148" s="70"/>
      <c r="MP148" s="70"/>
      <c r="MQ148" s="70"/>
      <c r="MR148" s="70"/>
      <c r="MS148" s="70"/>
      <c r="MT148" s="70"/>
      <c r="MU148" s="70"/>
      <c r="MV148" s="70"/>
      <c r="MW148" s="70"/>
      <c r="MX148" s="70"/>
      <c r="MY148" s="70"/>
      <c r="MZ148" s="70"/>
      <c r="NA148" s="70"/>
      <c r="NB148" s="70"/>
      <c r="NC148" s="70"/>
      <c r="ND148" s="70"/>
      <c r="NE148" s="70"/>
      <c r="NF148" s="70"/>
      <c r="NG148" s="70"/>
      <c r="NH148" s="70"/>
      <c r="NI148" s="70"/>
      <c r="NJ148" s="70"/>
      <c r="NK148" s="70"/>
      <c r="NL148" s="70"/>
      <c r="NM148" s="70"/>
      <c r="NN148" s="70"/>
      <c r="NO148" s="70"/>
      <c r="NP148" s="70"/>
      <c r="NQ148" s="70"/>
      <c r="NR148" s="70"/>
      <c r="NS148" s="70"/>
      <c r="NT148" s="70"/>
      <c r="NU148" s="70"/>
      <c r="NV148" s="70"/>
      <c r="NW148" s="70"/>
      <c r="NX148" s="70"/>
      <c r="NY148" s="70"/>
      <c r="NZ148" s="70"/>
      <c r="OA148" s="70"/>
      <c r="OB148" s="70"/>
      <c r="OC148" s="70"/>
      <c r="OD148" s="70"/>
      <c r="OE148" s="70"/>
      <c r="OF148" s="70"/>
      <c r="OG148" s="70"/>
      <c r="OH148" s="70"/>
      <c r="OI148" s="70"/>
      <c r="OJ148" s="70"/>
      <c r="OK148" s="70"/>
      <c r="OL148" s="70"/>
      <c r="OM148" s="70"/>
      <c r="ON148" s="70"/>
      <c r="OO148" s="70"/>
      <c r="OP148" s="70"/>
      <c r="OQ148" s="70"/>
      <c r="OR148" s="70"/>
      <c r="OS148" s="70"/>
      <c r="OT148" s="70"/>
      <c r="OU148" s="70"/>
      <c r="OV148" s="70"/>
      <c r="OW148" s="70"/>
      <c r="OX148" s="70"/>
      <c r="OY148" s="70"/>
      <c r="OZ148" s="70"/>
      <c r="PA148" s="70"/>
      <c r="PB148" s="70"/>
      <c r="PC148" s="70"/>
      <c r="PD148" s="70"/>
      <c r="PE148" s="70"/>
      <c r="PF148" s="70"/>
      <c r="PG148" s="70"/>
      <c r="PH148" s="70"/>
      <c r="PI148" s="70"/>
      <c r="PJ148" s="70"/>
      <c r="PK148" s="70"/>
      <c r="PL148" s="70"/>
      <c r="PM148" s="70"/>
      <c r="PN148" s="70"/>
      <c r="PO148" s="70"/>
      <c r="PP148" s="70"/>
      <c r="PQ148" s="70"/>
      <c r="PR148" s="70"/>
      <c r="PS148" s="70"/>
      <c r="PT148" s="70"/>
      <c r="PU148" s="70"/>
      <c r="PV148" s="70"/>
      <c r="PW148" s="70"/>
      <c r="PX148" s="70"/>
      <c r="PY148" s="70"/>
      <c r="PZ148" s="70"/>
      <c r="QA148" s="70"/>
      <c r="QB148" s="70"/>
      <c r="QC148" s="70"/>
      <c r="QD148" s="70"/>
      <c r="QE148" s="70"/>
      <c r="QF148" s="70"/>
      <c r="QG148" s="70"/>
      <c r="QH148" s="70"/>
      <c r="QI148" s="70"/>
      <c r="QJ148" s="70"/>
      <c r="QK148" s="70"/>
      <c r="QL148" s="70"/>
      <c r="QM148" s="70"/>
      <c r="QN148" s="70"/>
      <c r="QO148" s="70"/>
      <c r="QP148" s="70"/>
      <c r="QQ148" s="70"/>
      <c r="QR148" s="70"/>
      <c r="QS148" s="70"/>
      <c r="QT148" s="70"/>
      <c r="QU148" s="70"/>
      <c r="QV148" s="70"/>
      <c r="QW148" s="70"/>
      <c r="QX148" s="70"/>
      <c r="QY148" s="70"/>
      <c r="QZ148" s="70"/>
      <c r="RA148" s="70"/>
      <c r="RB148" s="70"/>
      <c r="RC148" s="70"/>
      <c r="RD148" s="70"/>
      <c r="RE148" s="70"/>
      <c r="RF148" s="70"/>
      <c r="RG148" s="70"/>
      <c r="RH148" s="70"/>
      <c r="RI148" s="70"/>
      <c r="RJ148" s="70"/>
      <c r="RK148" s="70"/>
      <c r="RL148" s="70"/>
      <c r="RM148" s="70"/>
      <c r="RN148" s="70"/>
      <c r="RO148" s="70"/>
      <c r="RP148" s="70"/>
      <c r="RQ148" s="70"/>
      <c r="RR148" s="70"/>
      <c r="RS148" s="70"/>
      <c r="RT148" s="70"/>
      <c r="RU148" s="70"/>
      <c r="RV148" s="70"/>
      <c r="RW148" s="70"/>
      <c r="RX148" s="70"/>
      <c r="RY148" s="70"/>
      <c r="RZ148" s="70"/>
      <c r="SA148" s="70"/>
      <c r="SB148" s="70"/>
      <c r="SC148" s="70"/>
      <c r="SD148" s="70"/>
      <c r="SE148" s="70"/>
      <c r="SF148" s="70"/>
      <c r="SG148" s="70"/>
      <c r="SH148" s="70"/>
      <c r="SI148" s="70"/>
      <c r="SJ148" s="70"/>
    </row>
    <row r="149" spans="1:504" s="71" customFormat="1" ht="38.25" x14ac:dyDescent="0.25">
      <c r="A149" s="74" t="s">
        <v>66</v>
      </c>
      <c r="B149" s="291"/>
      <c r="C149" s="291"/>
      <c r="D149" s="292"/>
      <c r="E149" s="264"/>
      <c r="F149" s="264"/>
      <c r="G149" s="264"/>
      <c r="H149" s="264"/>
      <c r="I149" s="265" t="e">
        <f t="shared" ref="I149:I155" si="53">F149/E149</f>
        <v>#DIV/0!</v>
      </c>
      <c r="J149" s="265" t="e">
        <f t="shared" si="39"/>
        <v>#DIV/0!</v>
      </c>
      <c r="K149" s="292"/>
      <c r="L149" s="292"/>
      <c r="M149" s="264"/>
      <c r="N149" s="266" t="e">
        <f t="shared" si="41"/>
        <v>#DIV/0!</v>
      </c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/>
      <c r="AI149" s="70"/>
      <c r="AJ149" s="70"/>
      <c r="AK149" s="70"/>
      <c r="AL149" s="70"/>
      <c r="AM149" s="70"/>
      <c r="AN149" s="70"/>
      <c r="AO149" s="70"/>
      <c r="AP149" s="70"/>
      <c r="AQ149" s="70"/>
      <c r="AR149" s="70"/>
      <c r="AS149" s="70"/>
      <c r="AT149" s="70"/>
      <c r="AU149" s="70"/>
      <c r="AV149" s="70"/>
      <c r="AW149" s="70"/>
      <c r="AX149" s="70"/>
      <c r="AY149" s="70"/>
      <c r="AZ149" s="70"/>
      <c r="BA149" s="70"/>
      <c r="BB149" s="70"/>
      <c r="BC149" s="70"/>
      <c r="BD149" s="70"/>
      <c r="BE149" s="70"/>
      <c r="BF149" s="70"/>
      <c r="BG149" s="70"/>
      <c r="BH149" s="70"/>
      <c r="BI149" s="70"/>
      <c r="BJ149" s="70"/>
      <c r="BK149" s="70"/>
      <c r="BL149" s="70"/>
      <c r="BM149" s="70"/>
      <c r="BN149" s="70"/>
      <c r="BO149" s="70"/>
      <c r="BP149" s="70"/>
      <c r="BQ149" s="70"/>
      <c r="BR149" s="70"/>
      <c r="BS149" s="70"/>
      <c r="BT149" s="70"/>
      <c r="BU149" s="70"/>
      <c r="BV149" s="70"/>
      <c r="BW149" s="70"/>
      <c r="BX149" s="70"/>
      <c r="BY149" s="70"/>
      <c r="BZ149" s="70"/>
      <c r="CA149" s="70"/>
      <c r="CB149" s="70"/>
      <c r="CC149" s="70"/>
      <c r="CD149" s="70"/>
      <c r="CE149" s="70"/>
      <c r="CF149" s="70"/>
      <c r="CG149" s="70"/>
      <c r="CH149" s="70"/>
      <c r="CI149" s="70"/>
      <c r="CJ149" s="70"/>
      <c r="CK149" s="70"/>
      <c r="CL149" s="70"/>
      <c r="CM149" s="70"/>
      <c r="CN149" s="70"/>
      <c r="CO149" s="70"/>
      <c r="CP149" s="70"/>
      <c r="CQ149" s="70"/>
      <c r="CR149" s="70"/>
      <c r="CS149" s="70"/>
      <c r="CT149" s="70"/>
      <c r="CU149" s="70"/>
      <c r="CV149" s="70"/>
      <c r="CW149" s="70"/>
      <c r="CX149" s="70"/>
      <c r="CY149" s="70"/>
      <c r="CZ149" s="70"/>
      <c r="DA149" s="70"/>
      <c r="DB149" s="70"/>
      <c r="DC149" s="70"/>
      <c r="DD149" s="70"/>
      <c r="DE149" s="70"/>
      <c r="DF149" s="70"/>
      <c r="DG149" s="70"/>
      <c r="DH149" s="70"/>
      <c r="DI149" s="70"/>
      <c r="DJ149" s="70"/>
      <c r="DK149" s="70"/>
      <c r="DL149" s="70"/>
      <c r="DM149" s="70"/>
      <c r="DN149" s="70"/>
      <c r="DO149" s="70"/>
      <c r="DP149" s="70"/>
      <c r="DQ149" s="70"/>
      <c r="DR149" s="70"/>
      <c r="DS149" s="70"/>
      <c r="DT149" s="70"/>
      <c r="DU149" s="70"/>
      <c r="DV149" s="70"/>
      <c r="DW149" s="70"/>
      <c r="DX149" s="70"/>
      <c r="DY149" s="70"/>
      <c r="DZ149" s="70"/>
      <c r="EA149" s="70"/>
      <c r="EB149" s="70"/>
      <c r="EC149" s="70"/>
      <c r="ED149" s="70"/>
      <c r="EE149" s="70"/>
      <c r="EF149" s="70"/>
      <c r="EG149" s="70"/>
      <c r="EH149" s="70"/>
      <c r="EI149" s="70"/>
      <c r="EJ149" s="70"/>
      <c r="EK149" s="70"/>
      <c r="EL149" s="70"/>
      <c r="EM149" s="70"/>
      <c r="EN149" s="70"/>
      <c r="EO149" s="70"/>
      <c r="EP149" s="70"/>
      <c r="EQ149" s="70"/>
      <c r="ER149" s="70"/>
      <c r="ES149" s="70"/>
      <c r="ET149" s="70"/>
      <c r="EU149" s="70"/>
      <c r="EV149" s="70"/>
      <c r="EW149" s="70"/>
      <c r="EX149" s="70"/>
      <c r="EY149" s="70"/>
      <c r="EZ149" s="70"/>
      <c r="FA149" s="70"/>
      <c r="FB149" s="70"/>
      <c r="FC149" s="70"/>
      <c r="FD149" s="70"/>
      <c r="FE149" s="70"/>
      <c r="FF149" s="70"/>
      <c r="FG149" s="70"/>
      <c r="FH149" s="70"/>
      <c r="FI149" s="70"/>
      <c r="FJ149" s="70"/>
      <c r="FK149" s="70"/>
      <c r="FL149" s="70"/>
      <c r="FM149" s="70"/>
      <c r="FN149" s="70"/>
      <c r="FO149" s="70"/>
      <c r="FP149" s="70"/>
      <c r="FQ149" s="70"/>
      <c r="FR149" s="70"/>
      <c r="FS149" s="70"/>
      <c r="FT149" s="70"/>
      <c r="FU149" s="70"/>
      <c r="FV149" s="70"/>
      <c r="FW149" s="70"/>
      <c r="FX149" s="70"/>
      <c r="FY149" s="70"/>
      <c r="FZ149" s="70"/>
      <c r="GA149" s="70"/>
      <c r="GB149" s="70"/>
      <c r="GC149" s="70"/>
      <c r="GD149" s="70"/>
      <c r="GE149" s="70"/>
      <c r="GF149" s="70"/>
      <c r="GG149" s="70"/>
      <c r="GH149" s="70"/>
      <c r="GI149" s="70"/>
      <c r="GJ149" s="70"/>
      <c r="GK149" s="70"/>
      <c r="GL149" s="70"/>
      <c r="GM149" s="70"/>
      <c r="GN149" s="70"/>
      <c r="GO149" s="70"/>
      <c r="GP149" s="70"/>
      <c r="GQ149" s="70"/>
      <c r="GR149" s="70"/>
      <c r="GS149" s="70"/>
      <c r="GT149" s="70"/>
      <c r="GU149" s="70"/>
      <c r="GV149" s="70"/>
      <c r="GW149" s="70"/>
      <c r="GX149" s="70"/>
      <c r="GY149" s="70"/>
      <c r="GZ149" s="70"/>
      <c r="HA149" s="70"/>
      <c r="HB149" s="70"/>
      <c r="HC149" s="70"/>
      <c r="HD149" s="70"/>
      <c r="HE149" s="70"/>
      <c r="HF149" s="70"/>
      <c r="HG149" s="70"/>
      <c r="HH149" s="70"/>
      <c r="HI149" s="70"/>
      <c r="HJ149" s="70"/>
      <c r="HK149" s="70"/>
      <c r="HL149" s="70"/>
      <c r="HM149" s="70"/>
      <c r="HN149" s="70"/>
      <c r="HO149" s="70"/>
      <c r="HP149" s="70"/>
      <c r="HQ149" s="70"/>
      <c r="HR149" s="70"/>
      <c r="HS149" s="70"/>
      <c r="HT149" s="70"/>
      <c r="HU149" s="70"/>
      <c r="HV149" s="70"/>
      <c r="HW149" s="70"/>
      <c r="HX149" s="70"/>
      <c r="HY149" s="70"/>
      <c r="HZ149" s="70"/>
      <c r="IA149" s="70"/>
      <c r="IB149" s="70"/>
      <c r="IC149" s="70"/>
      <c r="ID149" s="70"/>
      <c r="IE149" s="70"/>
      <c r="IF149" s="70"/>
      <c r="IG149" s="70"/>
      <c r="IH149" s="70"/>
      <c r="II149" s="70"/>
      <c r="IJ149" s="70"/>
      <c r="IK149" s="70"/>
      <c r="IL149" s="70"/>
      <c r="IM149" s="70"/>
      <c r="IN149" s="70"/>
      <c r="IO149" s="70"/>
      <c r="IP149" s="70"/>
      <c r="IQ149" s="70"/>
      <c r="IR149" s="70"/>
      <c r="IS149" s="70"/>
      <c r="IT149" s="70"/>
      <c r="IU149" s="70"/>
      <c r="IV149" s="70"/>
      <c r="IW149" s="70"/>
      <c r="IX149" s="70"/>
      <c r="IY149" s="70"/>
      <c r="IZ149" s="70"/>
      <c r="JA149" s="70"/>
      <c r="JB149" s="70"/>
      <c r="JC149" s="70"/>
      <c r="JD149" s="70"/>
      <c r="JE149" s="70"/>
      <c r="JF149" s="70"/>
      <c r="JG149" s="70"/>
      <c r="JH149" s="70"/>
      <c r="JI149" s="70"/>
      <c r="JJ149" s="70"/>
      <c r="JK149" s="70"/>
      <c r="JL149" s="70"/>
      <c r="JM149" s="70"/>
      <c r="JN149" s="70"/>
      <c r="JO149" s="70"/>
      <c r="JP149" s="70"/>
      <c r="JQ149" s="70"/>
      <c r="JR149" s="70"/>
      <c r="JS149" s="70"/>
      <c r="JT149" s="70"/>
      <c r="JU149" s="70"/>
      <c r="JV149" s="70"/>
      <c r="JW149" s="70"/>
      <c r="JX149" s="70"/>
      <c r="JY149" s="70"/>
      <c r="JZ149" s="70"/>
      <c r="KA149" s="70"/>
      <c r="KB149" s="70"/>
      <c r="KC149" s="70"/>
      <c r="KD149" s="70"/>
      <c r="KE149" s="70"/>
      <c r="KF149" s="70"/>
      <c r="KG149" s="70"/>
      <c r="KH149" s="70"/>
      <c r="KI149" s="70"/>
      <c r="KJ149" s="70"/>
      <c r="KK149" s="70"/>
      <c r="KL149" s="70"/>
      <c r="KM149" s="70"/>
      <c r="KN149" s="70"/>
      <c r="KO149" s="70"/>
      <c r="KP149" s="70"/>
      <c r="KQ149" s="70"/>
      <c r="KR149" s="70"/>
      <c r="KS149" s="70"/>
      <c r="KT149" s="70"/>
      <c r="KU149" s="70"/>
      <c r="KV149" s="70"/>
      <c r="KW149" s="70"/>
      <c r="KX149" s="70"/>
      <c r="KY149" s="70"/>
      <c r="KZ149" s="70"/>
      <c r="LA149" s="70"/>
      <c r="LB149" s="70"/>
      <c r="LC149" s="70"/>
      <c r="LD149" s="70"/>
      <c r="LE149" s="70"/>
      <c r="LF149" s="70"/>
      <c r="LG149" s="70"/>
      <c r="LH149" s="70"/>
      <c r="LI149" s="70"/>
      <c r="LJ149" s="70"/>
      <c r="LK149" s="70"/>
      <c r="LL149" s="70"/>
      <c r="LM149" s="70"/>
      <c r="LN149" s="70"/>
      <c r="LO149" s="70"/>
      <c r="LP149" s="70"/>
      <c r="LQ149" s="70"/>
      <c r="LR149" s="70"/>
      <c r="LS149" s="70"/>
      <c r="LT149" s="70"/>
      <c r="LU149" s="70"/>
      <c r="LV149" s="70"/>
      <c r="LW149" s="70"/>
      <c r="LX149" s="70"/>
      <c r="LY149" s="70"/>
      <c r="LZ149" s="70"/>
      <c r="MA149" s="70"/>
      <c r="MB149" s="70"/>
      <c r="MC149" s="70"/>
      <c r="MD149" s="70"/>
      <c r="ME149" s="70"/>
      <c r="MF149" s="70"/>
      <c r="MG149" s="70"/>
      <c r="MH149" s="70"/>
      <c r="MI149" s="70"/>
      <c r="MJ149" s="70"/>
      <c r="MK149" s="70"/>
      <c r="ML149" s="70"/>
      <c r="MM149" s="70"/>
      <c r="MN149" s="70"/>
      <c r="MO149" s="70"/>
      <c r="MP149" s="70"/>
      <c r="MQ149" s="70"/>
      <c r="MR149" s="70"/>
      <c r="MS149" s="70"/>
      <c r="MT149" s="70"/>
      <c r="MU149" s="70"/>
      <c r="MV149" s="70"/>
      <c r="MW149" s="70"/>
      <c r="MX149" s="70"/>
      <c r="MY149" s="70"/>
      <c r="MZ149" s="70"/>
      <c r="NA149" s="70"/>
      <c r="NB149" s="70"/>
      <c r="NC149" s="70"/>
      <c r="ND149" s="70"/>
      <c r="NE149" s="70"/>
      <c r="NF149" s="70"/>
      <c r="NG149" s="70"/>
      <c r="NH149" s="70"/>
      <c r="NI149" s="70"/>
      <c r="NJ149" s="70"/>
      <c r="NK149" s="70"/>
      <c r="NL149" s="70"/>
      <c r="NM149" s="70"/>
      <c r="NN149" s="70"/>
      <c r="NO149" s="70"/>
      <c r="NP149" s="70"/>
      <c r="NQ149" s="70"/>
      <c r="NR149" s="70"/>
      <c r="NS149" s="70"/>
      <c r="NT149" s="70"/>
      <c r="NU149" s="70"/>
      <c r="NV149" s="70"/>
      <c r="NW149" s="70"/>
      <c r="NX149" s="70"/>
      <c r="NY149" s="70"/>
      <c r="NZ149" s="70"/>
      <c r="OA149" s="70"/>
      <c r="OB149" s="70"/>
      <c r="OC149" s="70"/>
      <c r="OD149" s="70"/>
      <c r="OE149" s="70"/>
      <c r="OF149" s="70"/>
      <c r="OG149" s="70"/>
      <c r="OH149" s="70"/>
      <c r="OI149" s="70"/>
      <c r="OJ149" s="70"/>
      <c r="OK149" s="70"/>
      <c r="OL149" s="70"/>
      <c r="OM149" s="70"/>
      <c r="ON149" s="70"/>
      <c r="OO149" s="70"/>
      <c r="OP149" s="70"/>
      <c r="OQ149" s="70"/>
      <c r="OR149" s="70"/>
      <c r="OS149" s="70"/>
      <c r="OT149" s="70"/>
      <c r="OU149" s="70"/>
      <c r="OV149" s="70"/>
      <c r="OW149" s="70"/>
      <c r="OX149" s="70"/>
      <c r="OY149" s="70"/>
      <c r="OZ149" s="70"/>
      <c r="PA149" s="70"/>
      <c r="PB149" s="70"/>
      <c r="PC149" s="70"/>
      <c r="PD149" s="70"/>
      <c r="PE149" s="70"/>
      <c r="PF149" s="70"/>
      <c r="PG149" s="70"/>
      <c r="PH149" s="70"/>
      <c r="PI149" s="70"/>
      <c r="PJ149" s="70"/>
      <c r="PK149" s="70"/>
      <c r="PL149" s="70"/>
      <c r="PM149" s="70"/>
      <c r="PN149" s="70"/>
      <c r="PO149" s="70"/>
      <c r="PP149" s="70"/>
      <c r="PQ149" s="70"/>
      <c r="PR149" s="70"/>
      <c r="PS149" s="70"/>
      <c r="PT149" s="70"/>
      <c r="PU149" s="70"/>
      <c r="PV149" s="70"/>
      <c r="PW149" s="70"/>
      <c r="PX149" s="70"/>
      <c r="PY149" s="70"/>
      <c r="PZ149" s="70"/>
      <c r="QA149" s="70"/>
      <c r="QB149" s="70"/>
      <c r="QC149" s="70"/>
      <c r="QD149" s="70"/>
      <c r="QE149" s="70"/>
      <c r="QF149" s="70"/>
      <c r="QG149" s="70"/>
      <c r="QH149" s="70"/>
      <c r="QI149" s="70"/>
      <c r="QJ149" s="70"/>
      <c r="QK149" s="70"/>
      <c r="QL149" s="70"/>
      <c r="QM149" s="70"/>
      <c r="QN149" s="70"/>
      <c r="QO149" s="70"/>
      <c r="QP149" s="70"/>
      <c r="QQ149" s="70"/>
      <c r="QR149" s="70"/>
      <c r="QS149" s="70"/>
      <c r="QT149" s="70"/>
      <c r="QU149" s="70"/>
      <c r="QV149" s="70"/>
      <c r="QW149" s="70"/>
      <c r="QX149" s="70"/>
      <c r="QY149" s="70"/>
      <c r="QZ149" s="70"/>
      <c r="RA149" s="70"/>
      <c r="RB149" s="70"/>
      <c r="RC149" s="70"/>
      <c r="RD149" s="70"/>
      <c r="RE149" s="70"/>
      <c r="RF149" s="70"/>
      <c r="RG149" s="70"/>
      <c r="RH149" s="70"/>
      <c r="RI149" s="70"/>
      <c r="RJ149" s="70"/>
      <c r="RK149" s="70"/>
      <c r="RL149" s="70"/>
      <c r="RM149" s="70"/>
      <c r="RN149" s="70"/>
      <c r="RO149" s="70"/>
      <c r="RP149" s="70"/>
      <c r="RQ149" s="70"/>
      <c r="RR149" s="70"/>
      <c r="RS149" s="70"/>
      <c r="RT149" s="70"/>
      <c r="RU149" s="70"/>
      <c r="RV149" s="70"/>
      <c r="RW149" s="70"/>
      <c r="RX149" s="70"/>
      <c r="RY149" s="70"/>
      <c r="RZ149" s="70"/>
      <c r="SA149" s="70"/>
      <c r="SB149" s="70"/>
      <c r="SC149" s="70"/>
      <c r="SD149" s="70"/>
      <c r="SE149" s="70"/>
      <c r="SF149" s="70"/>
      <c r="SG149" s="70"/>
      <c r="SH149" s="70"/>
      <c r="SI149" s="70"/>
      <c r="SJ149" s="70"/>
    </row>
    <row r="150" spans="1:504" s="71" customFormat="1" ht="15" x14ac:dyDescent="0.25">
      <c r="A150" s="3"/>
      <c r="B150" s="57"/>
      <c r="C150" s="58"/>
      <c r="D150" s="25"/>
      <c r="E150" s="26"/>
      <c r="F150" s="26"/>
      <c r="G150" s="26"/>
      <c r="H150" s="26"/>
      <c r="I150" s="23" t="e">
        <f t="shared" si="53"/>
        <v>#DIV/0!</v>
      </c>
      <c r="J150" s="23" t="e">
        <f t="shared" si="39"/>
        <v>#DIV/0!</v>
      </c>
      <c r="K150" s="44"/>
      <c r="L150" s="44"/>
      <c r="M150" s="45"/>
      <c r="N150" s="31" t="e">
        <f t="shared" si="41"/>
        <v>#DIV/0!</v>
      </c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  <c r="AJ150" s="70"/>
      <c r="AK150" s="70"/>
      <c r="AL150" s="70"/>
      <c r="AM150" s="70"/>
      <c r="AN150" s="70"/>
      <c r="AO150" s="70"/>
      <c r="AP150" s="70"/>
      <c r="AQ150" s="70"/>
      <c r="AR150" s="70"/>
      <c r="AS150" s="70"/>
      <c r="AT150" s="70"/>
      <c r="AU150" s="70"/>
      <c r="AV150" s="70"/>
      <c r="AW150" s="70"/>
      <c r="AX150" s="70"/>
      <c r="AY150" s="70"/>
      <c r="AZ150" s="70"/>
      <c r="BA150" s="70"/>
      <c r="BB150" s="70"/>
      <c r="BC150" s="70"/>
      <c r="BD150" s="70"/>
      <c r="BE150" s="70"/>
      <c r="BF150" s="70"/>
      <c r="BG150" s="70"/>
      <c r="BH150" s="70"/>
      <c r="BI150" s="70"/>
      <c r="BJ150" s="70"/>
      <c r="BK150" s="70"/>
      <c r="BL150" s="70"/>
      <c r="BM150" s="70"/>
      <c r="BN150" s="70"/>
      <c r="BO150" s="70"/>
      <c r="BP150" s="70"/>
      <c r="BQ150" s="70"/>
      <c r="BR150" s="70"/>
      <c r="BS150" s="70"/>
      <c r="BT150" s="70"/>
      <c r="BU150" s="70"/>
      <c r="BV150" s="70"/>
      <c r="BW150" s="70"/>
      <c r="BX150" s="70"/>
      <c r="BY150" s="70"/>
      <c r="BZ150" s="70"/>
      <c r="CA150" s="70"/>
      <c r="CB150" s="70"/>
      <c r="CC150" s="70"/>
      <c r="CD150" s="70"/>
      <c r="CE150" s="70"/>
      <c r="CF150" s="70"/>
      <c r="CG150" s="70"/>
      <c r="CH150" s="70"/>
      <c r="CI150" s="70"/>
      <c r="CJ150" s="70"/>
      <c r="CK150" s="70"/>
      <c r="CL150" s="70"/>
      <c r="CM150" s="70"/>
      <c r="CN150" s="70"/>
      <c r="CO150" s="70"/>
      <c r="CP150" s="70"/>
      <c r="CQ150" s="70"/>
      <c r="CR150" s="70"/>
      <c r="CS150" s="70"/>
      <c r="CT150" s="70"/>
      <c r="CU150" s="70"/>
      <c r="CV150" s="70"/>
      <c r="CW150" s="70"/>
      <c r="CX150" s="70"/>
      <c r="CY150" s="70"/>
      <c r="CZ150" s="70"/>
      <c r="DA150" s="70"/>
      <c r="DB150" s="70"/>
      <c r="DC150" s="70"/>
      <c r="DD150" s="70"/>
      <c r="DE150" s="70"/>
      <c r="DF150" s="70"/>
      <c r="DG150" s="70"/>
      <c r="DH150" s="70"/>
      <c r="DI150" s="70"/>
      <c r="DJ150" s="70"/>
      <c r="DK150" s="70"/>
      <c r="DL150" s="70"/>
      <c r="DM150" s="70"/>
      <c r="DN150" s="70"/>
      <c r="DO150" s="70"/>
      <c r="DP150" s="70"/>
      <c r="DQ150" s="70"/>
      <c r="DR150" s="70"/>
      <c r="DS150" s="70"/>
      <c r="DT150" s="70"/>
      <c r="DU150" s="70"/>
      <c r="DV150" s="70"/>
      <c r="DW150" s="70"/>
      <c r="DX150" s="70"/>
      <c r="DY150" s="70"/>
      <c r="DZ150" s="70"/>
      <c r="EA150" s="70"/>
      <c r="EB150" s="70"/>
      <c r="EC150" s="70"/>
      <c r="ED150" s="70"/>
      <c r="EE150" s="70"/>
      <c r="EF150" s="70"/>
      <c r="EG150" s="70"/>
      <c r="EH150" s="70"/>
      <c r="EI150" s="70"/>
      <c r="EJ150" s="70"/>
      <c r="EK150" s="70"/>
      <c r="EL150" s="70"/>
      <c r="EM150" s="70"/>
      <c r="EN150" s="70"/>
      <c r="EO150" s="70"/>
      <c r="EP150" s="70"/>
      <c r="EQ150" s="70"/>
      <c r="ER150" s="70"/>
      <c r="ES150" s="70"/>
      <c r="ET150" s="70"/>
      <c r="EU150" s="70"/>
      <c r="EV150" s="70"/>
      <c r="EW150" s="70"/>
      <c r="EX150" s="70"/>
      <c r="EY150" s="70"/>
      <c r="EZ150" s="70"/>
      <c r="FA150" s="70"/>
      <c r="FB150" s="70"/>
      <c r="FC150" s="70"/>
      <c r="FD150" s="70"/>
      <c r="FE150" s="70"/>
      <c r="FF150" s="70"/>
      <c r="FG150" s="70"/>
      <c r="FH150" s="70"/>
      <c r="FI150" s="70"/>
      <c r="FJ150" s="70"/>
      <c r="FK150" s="70"/>
      <c r="FL150" s="70"/>
      <c r="FM150" s="70"/>
      <c r="FN150" s="70"/>
      <c r="FO150" s="70"/>
      <c r="FP150" s="70"/>
      <c r="FQ150" s="70"/>
      <c r="FR150" s="70"/>
      <c r="FS150" s="70"/>
      <c r="FT150" s="70"/>
      <c r="FU150" s="70"/>
      <c r="FV150" s="70"/>
      <c r="FW150" s="70"/>
      <c r="FX150" s="70"/>
      <c r="FY150" s="70"/>
      <c r="FZ150" s="70"/>
      <c r="GA150" s="70"/>
      <c r="GB150" s="70"/>
      <c r="GC150" s="70"/>
      <c r="GD150" s="70"/>
      <c r="GE150" s="70"/>
      <c r="GF150" s="70"/>
      <c r="GG150" s="70"/>
      <c r="GH150" s="70"/>
      <c r="GI150" s="70"/>
      <c r="GJ150" s="70"/>
      <c r="GK150" s="70"/>
      <c r="GL150" s="70"/>
      <c r="GM150" s="70"/>
      <c r="GN150" s="70"/>
      <c r="GO150" s="70"/>
      <c r="GP150" s="70"/>
      <c r="GQ150" s="70"/>
      <c r="GR150" s="70"/>
      <c r="GS150" s="70"/>
      <c r="GT150" s="70"/>
      <c r="GU150" s="70"/>
      <c r="GV150" s="70"/>
      <c r="GW150" s="70"/>
      <c r="GX150" s="70"/>
      <c r="GY150" s="70"/>
      <c r="GZ150" s="70"/>
      <c r="HA150" s="70"/>
      <c r="HB150" s="70"/>
      <c r="HC150" s="70"/>
      <c r="HD150" s="70"/>
      <c r="HE150" s="70"/>
      <c r="HF150" s="70"/>
      <c r="HG150" s="70"/>
      <c r="HH150" s="70"/>
      <c r="HI150" s="70"/>
      <c r="HJ150" s="70"/>
      <c r="HK150" s="70"/>
      <c r="HL150" s="70"/>
      <c r="HM150" s="70"/>
      <c r="HN150" s="70"/>
      <c r="HO150" s="70"/>
      <c r="HP150" s="70"/>
      <c r="HQ150" s="70"/>
      <c r="HR150" s="70"/>
      <c r="HS150" s="70"/>
      <c r="HT150" s="70"/>
      <c r="HU150" s="70"/>
      <c r="HV150" s="70"/>
      <c r="HW150" s="70"/>
      <c r="HX150" s="70"/>
      <c r="HY150" s="70"/>
      <c r="HZ150" s="70"/>
      <c r="IA150" s="70"/>
      <c r="IB150" s="70"/>
      <c r="IC150" s="70"/>
      <c r="ID150" s="70"/>
      <c r="IE150" s="70"/>
      <c r="IF150" s="70"/>
      <c r="IG150" s="70"/>
      <c r="IH150" s="70"/>
      <c r="II150" s="70"/>
      <c r="IJ150" s="70"/>
      <c r="IK150" s="70"/>
      <c r="IL150" s="70"/>
      <c r="IM150" s="70"/>
      <c r="IN150" s="70"/>
      <c r="IO150" s="70"/>
      <c r="IP150" s="70"/>
      <c r="IQ150" s="70"/>
      <c r="IR150" s="70"/>
      <c r="IS150" s="70"/>
      <c r="IT150" s="70"/>
      <c r="IU150" s="70"/>
      <c r="IV150" s="70"/>
      <c r="IW150" s="70"/>
      <c r="IX150" s="70"/>
      <c r="IY150" s="70"/>
      <c r="IZ150" s="70"/>
      <c r="JA150" s="70"/>
      <c r="JB150" s="70"/>
      <c r="JC150" s="70"/>
      <c r="JD150" s="70"/>
      <c r="JE150" s="70"/>
      <c r="JF150" s="70"/>
      <c r="JG150" s="70"/>
      <c r="JH150" s="70"/>
      <c r="JI150" s="70"/>
      <c r="JJ150" s="70"/>
      <c r="JK150" s="70"/>
      <c r="JL150" s="70"/>
      <c r="JM150" s="70"/>
      <c r="JN150" s="70"/>
      <c r="JO150" s="70"/>
      <c r="JP150" s="70"/>
      <c r="JQ150" s="70"/>
      <c r="JR150" s="70"/>
      <c r="JS150" s="70"/>
      <c r="JT150" s="70"/>
      <c r="JU150" s="70"/>
      <c r="JV150" s="70"/>
      <c r="JW150" s="70"/>
      <c r="JX150" s="70"/>
      <c r="JY150" s="70"/>
      <c r="JZ150" s="70"/>
      <c r="KA150" s="70"/>
      <c r="KB150" s="70"/>
      <c r="KC150" s="70"/>
      <c r="KD150" s="70"/>
      <c r="KE150" s="70"/>
      <c r="KF150" s="70"/>
      <c r="KG150" s="70"/>
      <c r="KH150" s="70"/>
      <c r="KI150" s="70"/>
      <c r="KJ150" s="70"/>
      <c r="KK150" s="70"/>
      <c r="KL150" s="70"/>
      <c r="KM150" s="70"/>
      <c r="KN150" s="70"/>
      <c r="KO150" s="70"/>
      <c r="KP150" s="70"/>
      <c r="KQ150" s="70"/>
      <c r="KR150" s="70"/>
      <c r="KS150" s="70"/>
      <c r="KT150" s="70"/>
      <c r="KU150" s="70"/>
      <c r="KV150" s="70"/>
      <c r="KW150" s="70"/>
      <c r="KX150" s="70"/>
      <c r="KY150" s="70"/>
      <c r="KZ150" s="70"/>
      <c r="LA150" s="70"/>
      <c r="LB150" s="70"/>
      <c r="LC150" s="70"/>
      <c r="LD150" s="70"/>
      <c r="LE150" s="70"/>
      <c r="LF150" s="70"/>
      <c r="LG150" s="70"/>
      <c r="LH150" s="70"/>
      <c r="LI150" s="70"/>
      <c r="LJ150" s="70"/>
      <c r="LK150" s="70"/>
      <c r="LL150" s="70"/>
      <c r="LM150" s="70"/>
      <c r="LN150" s="70"/>
      <c r="LO150" s="70"/>
      <c r="LP150" s="70"/>
      <c r="LQ150" s="70"/>
      <c r="LR150" s="70"/>
      <c r="LS150" s="70"/>
      <c r="LT150" s="70"/>
      <c r="LU150" s="70"/>
      <c r="LV150" s="70"/>
      <c r="LW150" s="70"/>
      <c r="LX150" s="70"/>
      <c r="LY150" s="70"/>
      <c r="LZ150" s="70"/>
      <c r="MA150" s="70"/>
      <c r="MB150" s="70"/>
      <c r="MC150" s="70"/>
      <c r="MD150" s="70"/>
      <c r="ME150" s="70"/>
      <c r="MF150" s="70"/>
      <c r="MG150" s="70"/>
      <c r="MH150" s="70"/>
      <c r="MI150" s="70"/>
      <c r="MJ150" s="70"/>
      <c r="MK150" s="70"/>
      <c r="ML150" s="70"/>
      <c r="MM150" s="70"/>
      <c r="MN150" s="70"/>
      <c r="MO150" s="70"/>
      <c r="MP150" s="70"/>
      <c r="MQ150" s="70"/>
      <c r="MR150" s="70"/>
      <c r="MS150" s="70"/>
      <c r="MT150" s="70"/>
      <c r="MU150" s="70"/>
      <c r="MV150" s="70"/>
      <c r="MW150" s="70"/>
      <c r="MX150" s="70"/>
      <c r="MY150" s="70"/>
      <c r="MZ150" s="70"/>
      <c r="NA150" s="70"/>
      <c r="NB150" s="70"/>
      <c r="NC150" s="70"/>
      <c r="ND150" s="70"/>
      <c r="NE150" s="70"/>
      <c r="NF150" s="70"/>
      <c r="NG150" s="70"/>
      <c r="NH150" s="70"/>
      <c r="NI150" s="70"/>
      <c r="NJ150" s="70"/>
      <c r="NK150" s="70"/>
      <c r="NL150" s="70"/>
      <c r="NM150" s="70"/>
      <c r="NN150" s="70"/>
      <c r="NO150" s="70"/>
      <c r="NP150" s="70"/>
      <c r="NQ150" s="70"/>
      <c r="NR150" s="70"/>
      <c r="NS150" s="70"/>
      <c r="NT150" s="70"/>
      <c r="NU150" s="70"/>
      <c r="NV150" s="70"/>
      <c r="NW150" s="70"/>
      <c r="NX150" s="70"/>
      <c r="NY150" s="70"/>
      <c r="NZ150" s="70"/>
      <c r="OA150" s="70"/>
      <c r="OB150" s="70"/>
      <c r="OC150" s="70"/>
      <c r="OD150" s="70"/>
      <c r="OE150" s="70"/>
      <c r="OF150" s="70"/>
      <c r="OG150" s="70"/>
      <c r="OH150" s="70"/>
      <c r="OI150" s="70"/>
      <c r="OJ150" s="70"/>
      <c r="OK150" s="70"/>
      <c r="OL150" s="70"/>
      <c r="OM150" s="70"/>
      <c r="ON150" s="70"/>
      <c r="OO150" s="70"/>
      <c r="OP150" s="70"/>
      <c r="OQ150" s="70"/>
      <c r="OR150" s="70"/>
      <c r="OS150" s="70"/>
      <c r="OT150" s="70"/>
      <c r="OU150" s="70"/>
      <c r="OV150" s="70"/>
      <c r="OW150" s="70"/>
      <c r="OX150" s="70"/>
      <c r="OY150" s="70"/>
      <c r="OZ150" s="70"/>
      <c r="PA150" s="70"/>
      <c r="PB150" s="70"/>
      <c r="PC150" s="70"/>
      <c r="PD150" s="70"/>
      <c r="PE150" s="70"/>
      <c r="PF150" s="70"/>
      <c r="PG150" s="70"/>
      <c r="PH150" s="70"/>
      <c r="PI150" s="70"/>
      <c r="PJ150" s="70"/>
      <c r="PK150" s="70"/>
      <c r="PL150" s="70"/>
      <c r="PM150" s="70"/>
      <c r="PN150" s="70"/>
      <c r="PO150" s="70"/>
      <c r="PP150" s="70"/>
      <c r="PQ150" s="70"/>
      <c r="PR150" s="70"/>
      <c r="PS150" s="70"/>
      <c r="PT150" s="70"/>
      <c r="PU150" s="70"/>
      <c r="PV150" s="70"/>
      <c r="PW150" s="70"/>
      <c r="PX150" s="70"/>
      <c r="PY150" s="70"/>
      <c r="PZ150" s="70"/>
      <c r="QA150" s="70"/>
      <c r="QB150" s="70"/>
      <c r="QC150" s="70"/>
      <c r="QD150" s="70"/>
      <c r="QE150" s="70"/>
      <c r="QF150" s="70"/>
      <c r="QG150" s="70"/>
      <c r="QH150" s="70"/>
      <c r="QI150" s="70"/>
      <c r="QJ150" s="70"/>
      <c r="QK150" s="70"/>
      <c r="QL150" s="70"/>
      <c r="QM150" s="70"/>
      <c r="QN150" s="70"/>
      <c r="QO150" s="70"/>
      <c r="QP150" s="70"/>
      <c r="QQ150" s="70"/>
      <c r="QR150" s="70"/>
      <c r="QS150" s="70"/>
      <c r="QT150" s="70"/>
      <c r="QU150" s="70"/>
      <c r="QV150" s="70"/>
      <c r="QW150" s="70"/>
      <c r="QX150" s="70"/>
      <c r="QY150" s="70"/>
      <c r="QZ150" s="70"/>
      <c r="RA150" s="70"/>
      <c r="RB150" s="70"/>
      <c r="RC150" s="70"/>
      <c r="RD150" s="70"/>
      <c r="RE150" s="70"/>
      <c r="RF150" s="70"/>
      <c r="RG150" s="70"/>
      <c r="RH150" s="70"/>
      <c r="RI150" s="70"/>
      <c r="RJ150" s="70"/>
      <c r="RK150" s="70"/>
      <c r="RL150" s="70"/>
      <c r="RM150" s="70"/>
      <c r="RN150" s="70"/>
      <c r="RO150" s="70"/>
      <c r="RP150" s="70"/>
      <c r="RQ150" s="70"/>
      <c r="RR150" s="70"/>
      <c r="RS150" s="70"/>
      <c r="RT150" s="70"/>
      <c r="RU150" s="70"/>
      <c r="RV150" s="70"/>
      <c r="RW150" s="70"/>
      <c r="RX150" s="70"/>
      <c r="RY150" s="70"/>
      <c r="RZ150" s="70"/>
      <c r="SA150" s="70"/>
      <c r="SB150" s="70"/>
      <c r="SC150" s="70"/>
      <c r="SD150" s="70"/>
      <c r="SE150" s="70"/>
      <c r="SF150" s="70"/>
      <c r="SG150" s="70"/>
      <c r="SH150" s="70"/>
      <c r="SI150" s="70"/>
      <c r="SJ150" s="70"/>
    </row>
    <row r="151" spans="1:504" ht="15" x14ac:dyDescent="0.25">
      <c r="A151" s="3"/>
      <c r="B151" s="57"/>
      <c r="C151" s="58"/>
      <c r="D151" s="25"/>
      <c r="E151" s="26"/>
      <c r="F151" s="26"/>
      <c r="G151" s="26"/>
      <c r="H151" s="26"/>
      <c r="I151" s="23" t="e">
        <f t="shared" si="53"/>
        <v>#DIV/0!</v>
      </c>
      <c r="J151" s="23" t="e">
        <f t="shared" si="39"/>
        <v>#DIV/0!</v>
      </c>
      <c r="K151" s="44"/>
      <c r="L151" s="44"/>
      <c r="M151" s="45"/>
      <c r="N151" s="31" t="e">
        <f t="shared" si="41"/>
        <v>#DIV/0!</v>
      </c>
    </row>
    <row r="152" spans="1:504" ht="15" x14ac:dyDescent="0.25">
      <c r="A152" s="3"/>
      <c r="B152" s="57"/>
      <c r="C152" s="58"/>
      <c r="D152" s="25"/>
      <c r="E152" s="26"/>
      <c r="F152" s="26"/>
      <c r="G152" s="26"/>
      <c r="H152" s="26"/>
      <c r="I152" s="23" t="e">
        <f t="shared" si="53"/>
        <v>#DIV/0!</v>
      </c>
      <c r="J152" s="23" t="e">
        <f t="shared" si="39"/>
        <v>#DIV/0!</v>
      </c>
      <c r="K152" s="44"/>
      <c r="L152" s="44"/>
      <c r="M152" s="45"/>
      <c r="N152" s="31" t="e">
        <f t="shared" si="41"/>
        <v>#DIV/0!</v>
      </c>
    </row>
    <row r="153" spans="1:504" ht="15" x14ac:dyDescent="0.25">
      <c r="A153" s="3"/>
      <c r="B153" s="57"/>
      <c r="C153" s="58"/>
      <c r="D153" s="25"/>
      <c r="E153" s="26"/>
      <c r="F153" s="26"/>
      <c r="G153" s="26"/>
      <c r="H153" s="26"/>
      <c r="I153" s="23" t="e">
        <f t="shared" si="53"/>
        <v>#DIV/0!</v>
      </c>
      <c r="J153" s="23" t="e">
        <f t="shared" si="39"/>
        <v>#DIV/0!</v>
      </c>
      <c r="K153" s="44"/>
      <c r="L153" s="44"/>
      <c r="M153" s="45"/>
      <c r="N153" s="31" t="e">
        <f t="shared" si="41"/>
        <v>#DIV/0!</v>
      </c>
    </row>
    <row r="154" spans="1:504" ht="15" x14ac:dyDescent="0.15">
      <c r="A154" s="75"/>
      <c r="B154" s="57"/>
      <c r="C154" s="58"/>
      <c r="D154" s="25"/>
      <c r="E154" s="26"/>
      <c r="F154" s="26"/>
      <c r="G154" s="26"/>
      <c r="H154" s="26"/>
      <c r="I154" s="23" t="e">
        <f t="shared" si="53"/>
        <v>#DIV/0!</v>
      </c>
      <c r="J154" s="23" t="e">
        <f t="shared" si="39"/>
        <v>#DIV/0!</v>
      </c>
      <c r="K154" s="44"/>
      <c r="L154" s="44"/>
      <c r="M154" s="45"/>
      <c r="N154" s="31" t="e">
        <f t="shared" si="41"/>
        <v>#DIV/0!</v>
      </c>
    </row>
    <row r="155" spans="1:504" ht="15" x14ac:dyDescent="0.15">
      <c r="A155" s="75"/>
      <c r="B155" s="57"/>
      <c r="C155" s="58"/>
      <c r="D155" s="25"/>
      <c r="E155" s="26"/>
      <c r="F155" s="26"/>
      <c r="G155" s="26"/>
      <c r="H155" s="26"/>
      <c r="I155" s="23" t="e">
        <f t="shared" si="53"/>
        <v>#DIV/0!</v>
      </c>
      <c r="J155" s="23" t="e">
        <f t="shared" si="39"/>
        <v>#DIV/0!</v>
      </c>
      <c r="K155" s="44"/>
      <c r="L155" s="44"/>
      <c r="M155" s="45"/>
      <c r="N155" s="31" t="e">
        <f t="shared" si="41"/>
        <v>#DIV/0!</v>
      </c>
    </row>
    <row r="156" spans="1:504" ht="38.25" x14ac:dyDescent="0.25">
      <c r="A156" s="3" t="s">
        <v>68</v>
      </c>
      <c r="B156" s="58">
        <f>SUM(B158:B161)</f>
        <v>0</v>
      </c>
      <c r="C156" s="58">
        <f t="shared" ref="C156:H156" si="54">SUM(C158:C161)</f>
        <v>0</v>
      </c>
      <c r="D156" s="58">
        <f t="shared" si="54"/>
        <v>0</v>
      </c>
      <c r="E156" s="58">
        <f t="shared" si="54"/>
        <v>0</v>
      </c>
      <c r="F156" s="58">
        <f t="shared" si="54"/>
        <v>0</v>
      </c>
      <c r="G156" s="58">
        <f t="shared" si="54"/>
        <v>0</v>
      </c>
      <c r="H156" s="58">
        <f t="shared" si="54"/>
        <v>0</v>
      </c>
      <c r="I156" s="23" t="e">
        <f>F156/E156</f>
        <v>#DIV/0!</v>
      </c>
      <c r="J156" s="23" t="e">
        <f t="shared" si="39"/>
        <v>#DIV/0!</v>
      </c>
      <c r="K156" s="58">
        <f>SUM(K158:K161)</f>
        <v>0</v>
      </c>
      <c r="L156" s="58">
        <f t="shared" ref="L156:M156" si="55">SUM(L158:L161)</f>
        <v>0</v>
      </c>
      <c r="M156" s="67">
        <f t="shared" si="55"/>
        <v>0</v>
      </c>
      <c r="N156" s="31" t="e">
        <f t="shared" si="41"/>
        <v>#DIV/0!</v>
      </c>
    </row>
    <row r="157" spans="1:504" ht="25.5" x14ac:dyDescent="0.25">
      <c r="A157" s="2" t="s">
        <v>69</v>
      </c>
      <c r="B157" s="57"/>
      <c r="C157" s="58"/>
      <c r="D157" s="25"/>
      <c r="E157" s="26"/>
      <c r="F157" s="26"/>
      <c r="G157" s="26"/>
      <c r="H157" s="26"/>
      <c r="I157" s="23"/>
      <c r="J157" s="23"/>
      <c r="K157" s="44"/>
      <c r="L157" s="44"/>
      <c r="M157" s="45"/>
      <c r="N157" s="31"/>
    </row>
    <row r="158" spans="1:504" ht="25.5" x14ac:dyDescent="0.25">
      <c r="A158" s="3" t="s">
        <v>70</v>
      </c>
      <c r="B158" s="57"/>
      <c r="C158" s="58"/>
      <c r="D158" s="25"/>
      <c r="E158" s="26"/>
      <c r="F158" s="26"/>
      <c r="G158" s="26"/>
      <c r="H158" s="26"/>
      <c r="I158" s="23" t="e">
        <f t="shared" ref="I158:I162" si="56">F158/E158</f>
        <v>#DIV/0!</v>
      </c>
      <c r="J158" s="23" t="e">
        <f t="shared" si="39"/>
        <v>#DIV/0!</v>
      </c>
      <c r="K158" s="44"/>
      <c r="L158" s="44"/>
      <c r="M158" s="45"/>
      <c r="N158" s="31" t="e">
        <f t="shared" si="41"/>
        <v>#DIV/0!</v>
      </c>
    </row>
    <row r="159" spans="1:504" ht="38.25" x14ac:dyDescent="0.25">
      <c r="A159" s="74" t="s">
        <v>66</v>
      </c>
      <c r="B159" s="293"/>
      <c r="C159" s="291"/>
      <c r="D159" s="292"/>
      <c r="E159" s="264"/>
      <c r="F159" s="264"/>
      <c r="G159" s="264"/>
      <c r="H159" s="264"/>
      <c r="I159" s="265" t="e">
        <f t="shared" si="56"/>
        <v>#DIV/0!</v>
      </c>
      <c r="J159" s="265" t="e">
        <f t="shared" si="39"/>
        <v>#DIV/0!</v>
      </c>
      <c r="K159" s="292"/>
      <c r="L159" s="292"/>
      <c r="M159" s="264"/>
      <c r="N159" s="266" t="e">
        <f t="shared" si="41"/>
        <v>#DIV/0!</v>
      </c>
    </row>
    <row r="160" spans="1:504" ht="15" x14ac:dyDescent="0.25">
      <c r="A160" s="3"/>
      <c r="B160" s="57"/>
      <c r="C160" s="58"/>
      <c r="D160" s="25"/>
      <c r="E160" s="26"/>
      <c r="F160" s="26"/>
      <c r="G160" s="26"/>
      <c r="H160" s="26"/>
      <c r="I160" s="23" t="e">
        <f t="shared" si="56"/>
        <v>#DIV/0!</v>
      </c>
      <c r="J160" s="23" t="e">
        <f t="shared" si="39"/>
        <v>#DIV/0!</v>
      </c>
      <c r="K160" s="44"/>
      <c r="L160" s="44"/>
      <c r="M160" s="45"/>
      <c r="N160" s="31" t="e">
        <f t="shared" si="41"/>
        <v>#DIV/0!</v>
      </c>
    </row>
    <row r="161" spans="1:504" ht="15" x14ac:dyDescent="0.25">
      <c r="A161" s="3"/>
      <c r="B161" s="57"/>
      <c r="C161" s="58"/>
      <c r="D161" s="25"/>
      <c r="E161" s="26"/>
      <c r="F161" s="26"/>
      <c r="G161" s="26"/>
      <c r="H161" s="26"/>
      <c r="I161" s="23" t="e">
        <f t="shared" si="56"/>
        <v>#DIV/0!</v>
      </c>
      <c r="J161" s="23" t="e">
        <f t="shared" si="39"/>
        <v>#DIV/0!</v>
      </c>
      <c r="K161" s="44"/>
      <c r="L161" s="44"/>
      <c r="M161" s="45"/>
      <c r="N161" s="31" t="e">
        <f t="shared" si="41"/>
        <v>#DIV/0!</v>
      </c>
    </row>
    <row r="162" spans="1:504" ht="25.5" x14ac:dyDescent="0.25">
      <c r="A162" s="3" t="s">
        <v>71</v>
      </c>
      <c r="B162" s="58">
        <f t="shared" ref="B162:H162" si="57">SUM(B164:B165)</f>
        <v>0</v>
      </c>
      <c r="C162" s="58">
        <f t="shared" si="57"/>
        <v>0</v>
      </c>
      <c r="D162" s="58">
        <f t="shared" si="57"/>
        <v>0</v>
      </c>
      <c r="E162" s="58">
        <f t="shared" si="57"/>
        <v>0</v>
      </c>
      <c r="F162" s="58">
        <f t="shared" si="57"/>
        <v>0</v>
      </c>
      <c r="G162" s="58">
        <f t="shared" si="57"/>
        <v>0</v>
      </c>
      <c r="H162" s="58">
        <f t="shared" si="57"/>
        <v>0</v>
      </c>
      <c r="I162" s="23" t="e">
        <f t="shared" si="56"/>
        <v>#DIV/0!</v>
      </c>
      <c r="J162" s="23" t="e">
        <f t="shared" si="39"/>
        <v>#DIV/0!</v>
      </c>
      <c r="K162" s="58">
        <f>SUM(K164:K165)</f>
        <v>0</v>
      </c>
      <c r="L162" s="58">
        <f>SUM(L164:L165)</f>
        <v>0</v>
      </c>
      <c r="M162" s="67">
        <f>SUM(M164:M165)</f>
        <v>0</v>
      </c>
      <c r="N162" s="31" t="e">
        <f t="shared" si="41"/>
        <v>#DIV/0!</v>
      </c>
    </row>
    <row r="163" spans="1:504" ht="15" x14ac:dyDescent="0.25">
      <c r="A163" s="2" t="s">
        <v>72</v>
      </c>
      <c r="B163" s="57"/>
      <c r="C163" s="58"/>
      <c r="D163" s="25"/>
      <c r="E163" s="26"/>
      <c r="F163" s="26"/>
      <c r="G163" s="26"/>
      <c r="H163" s="26"/>
      <c r="I163" s="23"/>
      <c r="J163" s="23"/>
      <c r="K163" s="44"/>
      <c r="L163" s="44"/>
      <c r="M163" s="45"/>
      <c r="N163" s="31"/>
    </row>
    <row r="164" spans="1:504" ht="15" x14ac:dyDescent="0.25">
      <c r="A164" s="3" t="s">
        <v>73</v>
      </c>
      <c r="B164" s="58"/>
      <c r="C164" s="58"/>
      <c r="D164" s="25"/>
      <c r="E164" s="26"/>
      <c r="F164" s="26"/>
      <c r="G164" s="26"/>
      <c r="H164" s="26"/>
      <c r="I164" s="23" t="e">
        <f t="shared" ref="I164:I166" si="58">F164/E164</f>
        <v>#DIV/0!</v>
      </c>
      <c r="J164" s="23" t="e">
        <f t="shared" si="39"/>
        <v>#DIV/0!</v>
      </c>
      <c r="K164" s="44"/>
      <c r="L164" s="44"/>
      <c r="M164" s="45"/>
      <c r="N164" s="31" t="e">
        <f t="shared" si="41"/>
        <v>#DIV/0!</v>
      </c>
    </row>
    <row r="165" spans="1:504" ht="15" x14ac:dyDescent="0.25">
      <c r="A165" s="3" t="s">
        <v>151</v>
      </c>
      <c r="B165" s="57"/>
      <c r="C165" s="58"/>
      <c r="D165" s="25"/>
      <c r="E165" s="26"/>
      <c r="F165" s="26"/>
      <c r="G165" s="26"/>
      <c r="H165" s="26"/>
      <c r="I165" s="23" t="e">
        <f t="shared" si="58"/>
        <v>#DIV/0!</v>
      </c>
      <c r="J165" s="23" t="e">
        <f t="shared" si="39"/>
        <v>#DIV/0!</v>
      </c>
      <c r="K165" s="44"/>
      <c r="L165" s="44"/>
      <c r="M165" s="45"/>
      <c r="N165" s="31" t="e">
        <f t="shared" si="41"/>
        <v>#DIV/0!</v>
      </c>
    </row>
    <row r="166" spans="1:504" ht="38.25" x14ac:dyDescent="0.25">
      <c r="A166" s="3" t="s">
        <v>74</v>
      </c>
      <c r="B166" s="57"/>
      <c r="C166" s="58"/>
      <c r="D166" s="27"/>
      <c r="E166" s="26"/>
      <c r="F166" s="26"/>
      <c r="G166" s="26"/>
      <c r="H166" s="26"/>
      <c r="I166" s="23" t="e">
        <f t="shared" si="58"/>
        <v>#DIV/0!</v>
      </c>
      <c r="J166" s="23" t="e">
        <f t="shared" si="39"/>
        <v>#DIV/0!</v>
      </c>
      <c r="K166" s="44"/>
      <c r="L166" s="44"/>
      <c r="M166" s="45"/>
      <c r="N166" s="31" t="e">
        <f t="shared" si="41"/>
        <v>#DIV/0!</v>
      </c>
    </row>
    <row r="167" spans="1:504" s="48" customFormat="1" ht="15" x14ac:dyDescent="0.25">
      <c r="A167" s="3" t="s">
        <v>75</v>
      </c>
      <c r="B167" s="58"/>
      <c r="C167" s="58"/>
      <c r="D167" s="58"/>
      <c r="E167" s="58"/>
      <c r="F167" s="58"/>
      <c r="G167" s="58"/>
      <c r="H167" s="58"/>
      <c r="I167" s="23" t="e">
        <f>F167/E167</f>
        <v>#DIV/0!</v>
      </c>
      <c r="J167" s="23" t="e">
        <f t="shared" si="39"/>
        <v>#DIV/0!</v>
      </c>
      <c r="K167" s="58"/>
      <c r="L167" s="58"/>
      <c r="M167" s="67"/>
      <c r="N167" s="31" t="e">
        <f t="shared" si="41"/>
        <v>#DIV/0!</v>
      </c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  <c r="FP167" s="47"/>
      <c r="FQ167" s="47"/>
      <c r="FR167" s="47"/>
      <c r="FS167" s="47"/>
      <c r="FT167" s="47"/>
      <c r="FU167" s="47"/>
      <c r="FV167" s="47"/>
      <c r="FW167" s="47"/>
      <c r="FX167" s="47"/>
      <c r="FY167" s="47"/>
      <c r="FZ167" s="47"/>
      <c r="GA167" s="47"/>
      <c r="GB167" s="47"/>
      <c r="GC167" s="47"/>
      <c r="GD167" s="47"/>
      <c r="GE167" s="47"/>
      <c r="GF167" s="47"/>
      <c r="GG167" s="47"/>
      <c r="GH167" s="47"/>
      <c r="GI167" s="47"/>
      <c r="GJ167" s="47"/>
      <c r="GK167" s="47"/>
      <c r="GL167" s="47"/>
      <c r="GM167" s="47"/>
      <c r="GN167" s="47"/>
      <c r="GO167" s="47"/>
      <c r="GP167" s="47"/>
      <c r="GQ167" s="47"/>
      <c r="GR167" s="47"/>
      <c r="GS167" s="47"/>
      <c r="GT167" s="47"/>
      <c r="GU167" s="47"/>
      <c r="GV167" s="47"/>
      <c r="GW167" s="47"/>
      <c r="GX167" s="47"/>
      <c r="GY167" s="47"/>
      <c r="GZ167" s="47"/>
      <c r="HA167" s="47"/>
      <c r="HB167" s="47"/>
      <c r="HC167" s="47"/>
      <c r="HD167" s="47"/>
      <c r="HE167" s="47"/>
      <c r="HF167" s="47"/>
      <c r="HG167" s="47"/>
      <c r="HH167" s="47"/>
      <c r="HI167" s="47"/>
      <c r="HJ167" s="47"/>
      <c r="HK167" s="47"/>
      <c r="HL167" s="47"/>
      <c r="HM167" s="47"/>
      <c r="HN167" s="47"/>
      <c r="HO167" s="47"/>
      <c r="HP167" s="47"/>
      <c r="HQ167" s="47"/>
      <c r="HR167" s="47"/>
      <c r="HS167" s="47"/>
      <c r="HT167" s="47"/>
      <c r="HU167" s="47"/>
      <c r="HV167" s="47"/>
      <c r="HW167" s="47"/>
      <c r="HX167" s="47"/>
      <c r="HY167" s="47"/>
      <c r="HZ167" s="47"/>
      <c r="IA167" s="47"/>
      <c r="IB167" s="47"/>
      <c r="IC167" s="47"/>
      <c r="ID167" s="47"/>
      <c r="IE167" s="47"/>
      <c r="IF167" s="47"/>
      <c r="IG167" s="47"/>
      <c r="IH167" s="47"/>
      <c r="II167" s="47"/>
      <c r="IJ167" s="47"/>
      <c r="IK167" s="47"/>
      <c r="IL167" s="47"/>
      <c r="IM167" s="47"/>
      <c r="IN167" s="47"/>
      <c r="IO167" s="47"/>
      <c r="IP167" s="47"/>
      <c r="IQ167" s="47"/>
      <c r="IR167" s="47"/>
      <c r="IS167" s="47"/>
      <c r="IT167" s="47"/>
      <c r="IU167" s="47"/>
      <c r="IV167" s="47"/>
      <c r="IW167" s="47"/>
      <c r="IX167" s="47"/>
      <c r="IY167" s="47"/>
      <c r="IZ167" s="47"/>
      <c r="JA167" s="47"/>
      <c r="JB167" s="47"/>
      <c r="JC167" s="47"/>
      <c r="JD167" s="47"/>
      <c r="JE167" s="47"/>
      <c r="JF167" s="47"/>
      <c r="JG167" s="47"/>
      <c r="JH167" s="47"/>
      <c r="JI167" s="47"/>
      <c r="JJ167" s="47"/>
      <c r="JK167" s="47"/>
      <c r="JL167" s="47"/>
      <c r="JM167" s="47"/>
      <c r="JN167" s="47"/>
      <c r="JO167" s="47"/>
      <c r="JP167" s="47"/>
      <c r="JQ167" s="47"/>
      <c r="JR167" s="47"/>
      <c r="JS167" s="47"/>
      <c r="JT167" s="47"/>
      <c r="JU167" s="47"/>
      <c r="JV167" s="47"/>
      <c r="JW167" s="47"/>
      <c r="JX167" s="47"/>
      <c r="JY167" s="47"/>
      <c r="JZ167" s="47"/>
      <c r="KA167" s="47"/>
      <c r="KB167" s="47"/>
      <c r="KC167" s="47"/>
      <c r="KD167" s="47"/>
      <c r="KE167" s="47"/>
      <c r="KF167" s="47"/>
      <c r="KG167" s="47"/>
      <c r="KH167" s="47"/>
      <c r="KI167" s="47"/>
      <c r="KJ167" s="47"/>
      <c r="KK167" s="47"/>
      <c r="KL167" s="47"/>
      <c r="KM167" s="47"/>
      <c r="KN167" s="47"/>
      <c r="KO167" s="47"/>
      <c r="KP167" s="47"/>
      <c r="KQ167" s="47"/>
      <c r="KR167" s="47"/>
      <c r="KS167" s="47"/>
      <c r="KT167" s="47"/>
      <c r="KU167" s="47"/>
      <c r="KV167" s="47"/>
      <c r="KW167" s="47"/>
      <c r="KX167" s="47"/>
      <c r="KY167" s="47"/>
      <c r="KZ167" s="47"/>
      <c r="LA167" s="47"/>
      <c r="LB167" s="47"/>
      <c r="LC167" s="47"/>
      <c r="LD167" s="47"/>
      <c r="LE167" s="47"/>
      <c r="LF167" s="47"/>
      <c r="LG167" s="47"/>
      <c r="LH167" s="47"/>
      <c r="LI167" s="47"/>
      <c r="LJ167" s="47"/>
      <c r="LK167" s="47"/>
      <c r="LL167" s="47"/>
      <c r="LM167" s="47"/>
      <c r="LN167" s="47"/>
      <c r="LO167" s="47"/>
      <c r="LP167" s="47"/>
      <c r="LQ167" s="47"/>
      <c r="LR167" s="47"/>
      <c r="LS167" s="47"/>
      <c r="LT167" s="47"/>
      <c r="LU167" s="47"/>
      <c r="LV167" s="47"/>
      <c r="LW167" s="47"/>
      <c r="LX167" s="47"/>
      <c r="LY167" s="47"/>
      <c r="LZ167" s="47"/>
      <c r="MA167" s="47"/>
      <c r="MB167" s="47"/>
      <c r="MC167" s="47"/>
      <c r="MD167" s="47"/>
      <c r="ME167" s="47"/>
      <c r="MF167" s="47"/>
      <c r="MG167" s="47"/>
      <c r="MH167" s="47"/>
      <c r="MI167" s="47"/>
      <c r="MJ167" s="47"/>
      <c r="MK167" s="47"/>
      <c r="ML167" s="47"/>
      <c r="MM167" s="47"/>
      <c r="MN167" s="47"/>
      <c r="MO167" s="47"/>
      <c r="MP167" s="47"/>
      <c r="MQ167" s="47"/>
      <c r="MR167" s="47"/>
      <c r="MS167" s="47"/>
      <c r="MT167" s="47"/>
      <c r="MU167" s="47"/>
      <c r="MV167" s="47"/>
      <c r="MW167" s="47"/>
      <c r="MX167" s="47"/>
      <c r="MY167" s="47"/>
      <c r="MZ167" s="47"/>
      <c r="NA167" s="47"/>
      <c r="NB167" s="47"/>
      <c r="NC167" s="47"/>
      <c r="ND167" s="47"/>
      <c r="NE167" s="47"/>
      <c r="NF167" s="47"/>
      <c r="NG167" s="47"/>
      <c r="NH167" s="47"/>
      <c r="NI167" s="47"/>
      <c r="NJ167" s="47"/>
      <c r="NK167" s="47"/>
      <c r="NL167" s="47"/>
      <c r="NM167" s="47"/>
      <c r="NN167" s="47"/>
      <c r="NO167" s="47"/>
      <c r="NP167" s="47"/>
      <c r="NQ167" s="47"/>
      <c r="NR167" s="47"/>
      <c r="NS167" s="47"/>
      <c r="NT167" s="47"/>
      <c r="NU167" s="47"/>
      <c r="NV167" s="47"/>
      <c r="NW167" s="47"/>
      <c r="NX167" s="47"/>
      <c r="NY167" s="47"/>
      <c r="NZ167" s="47"/>
      <c r="OA167" s="47"/>
      <c r="OB167" s="47"/>
      <c r="OC167" s="47"/>
      <c r="OD167" s="47"/>
      <c r="OE167" s="47"/>
      <c r="OF167" s="47"/>
      <c r="OG167" s="47"/>
      <c r="OH167" s="47"/>
      <c r="OI167" s="47"/>
      <c r="OJ167" s="47"/>
      <c r="OK167" s="47"/>
      <c r="OL167" s="47"/>
      <c r="OM167" s="47"/>
      <c r="ON167" s="47"/>
      <c r="OO167" s="47"/>
      <c r="OP167" s="47"/>
      <c r="OQ167" s="47"/>
      <c r="OR167" s="47"/>
      <c r="OS167" s="47"/>
      <c r="OT167" s="47"/>
      <c r="OU167" s="47"/>
      <c r="OV167" s="47"/>
      <c r="OW167" s="47"/>
      <c r="OX167" s="47"/>
      <c r="OY167" s="47"/>
      <c r="OZ167" s="47"/>
      <c r="PA167" s="47"/>
      <c r="PB167" s="47"/>
      <c r="PC167" s="47"/>
      <c r="PD167" s="47"/>
      <c r="PE167" s="47"/>
      <c r="PF167" s="47"/>
      <c r="PG167" s="47"/>
      <c r="PH167" s="47"/>
      <c r="PI167" s="47"/>
      <c r="PJ167" s="47"/>
      <c r="PK167" s="47"/>
      <c r="PL167" s="47"/>
      <c r="PM167" s="47"/>
      <c r="PN167" s="47"/>
      <c r="PO167" s="47"/>
      <c r="PP167" s="47"/>
      <c r="PQ167" s="47"/>
      <c r="PR167" s="47"/>
      <c r="PS167" s="47"/>
      <c r="PT167" s="47"/>
      <c r="PU167" s="47"/>
      <c r="PV167" s="47"/>
      <c r="PW167" s="47"/>
      <c r="PX167" s="47"/>
      <c r="PY167" s="47"/>
      <c r="PZ167" s="47"/>
      <c r="QA167" s="47"/>
      <c r="QB167" s="47"/>
      <c r="QC167" s="47"/>
      <c r="QD167" s="47"/>
      <c r="QE167" s="47"/>
      <c r="QF167" s="47"/>
      <c r="QG167" s="47"/>
      <c r="QH167" s="47"/>
      <c r="QI167" s="47"/>
      <c r="QJ167" s="47"/>
      <c r="QK167" s="47"/>
      <c r="QL167" s="47"/>
      <c r="QM167" s="47"/>
      <c r="QN167" s="47"/>
      <c r="QO167" s="47"/>
      <c r="QP167" s="47"/>
      <c r="QQ167" s="47"/>
      <c r="QR167" s="47"/>
      <c r="QS167" s="47"/>
      <c r="QT167" s="47"/>
      <c r="QU167" s="47"/>
      <c r="QV167" s="47"/>
      <c r="QW167" s="47"/>
      <c r="QX167" s="47"/>
      <c r="QY167" s="47"/>
      <c r="QZ167" s="47"/>
      <c r="RA167" s="47"/>
      <c r="RB167" s="47"/>
      <c r="RC167" s="47"/>
      <c r="RD167" s="47"/>
      <c r="RE167" s="47"/>
      <c r="RF167" s="47"/>
      <c r="RG167" s="47"/>
      <c r="RH167" s="47"/>
      <c r="RI167" s="47"/>
      <c r="RJ167" s="47"/>
      <c r="RK167" s="47"/>
      <c r="RL167" s="47"/>
      <c r="RM167" s="47"/>
      <c r="RN167" s="47"/>
      <c r="RO167" s="47"/>
      <c r="RP167" s="47"/>
      <c r="RQ167" s="47"/>
      <c r="RR167" s="47"/>
      <c r="RS167" s="47"/>
      <c r="RT167" s="47"/>
      <c r="RU167" s="47"/>
      <c r="RV167" s="47"/>
      <c r="RW167" s="47"/>
      <c r="RX167" s="47"/>
      <c r="RY167" s="47"/>
      <c r="RZ167" s="47"/>
      <c r="SA167" s="47"/>
      <c r="SB167" s="47"/>
      <c r="SC167" s="47"/>
      <c r="SD167" s="47"/>
      <c r="SE167" s="47"/>
      <c r="SF167" s="47"/>
      <c r="SG167" s="47"/>
      <c r="SH167" s="47"/>
      <c r="SI167" s="47"/>
      <c r="SJ167" s="47"/>
    </row>
    <row r="168" spans="1:504" s="48" customFormat="1" ht="15" x14ac:dyDescent="0.25">
      <c r="A168" s="3" t="s">
        <v>76</v>
      </c>
      <c r="B168" s="58"/>
      <c r="C168" s="58"/>
      <c r="D168" s="58"/>
      <c r="E168" s="58"/>
      <c r="F168" s="58"/>
      <c r="G168" s="58"/>
      <c r="H168" s="58"/>
      <c r="I168" s="23" t="e">
        <f t="shared" ref="I168:I204" si="59">F168/E168</f>
        <v>#DIV/0!</v>
      </c>
      <c r="J168" s="23" t="e">
        <f t="shared" si="39"/>
        <v>#DIV/0!</v>
      </c>
      <c r="K168" s="58"/>
      <c r="L168" s="58"/>
      <c r="M168" s="54"/>
      <c r="N168" s="31" t="e">
        <f t="shared" si="41"/>
        <v>#DIV/0!</v>
      </c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  <c r="FP168" s="47"/>
      <c r="FQ168" s="47"/>
      <c r="FR168" s="47"/>
      <c r="FS168" s="47"/>
      <c r="FT168" s="47"/>
      <c r="FU168" s="47"/>
      <c r="FV168" s="47"/>
      <c r="FW168" s="47"/>
      <c r="FX168" s="47"/>
      <c r="FY168" s="47"/>
      <c r="FZ168" s="47"/>
      <c r="GA168" s="47"/>
      <c r="GB168" s="47"/>
      <c r="GC168" s="47"/>
      <c r="GD168" s="47"/>
      <c r="GE168" s="47"/>
      <c r="GF168" s="47"/>
      <c r="GG168" s="47"/>
      <c r="GH168" s="47"/>
      <c r="GI168" s="47"/>
      <c r="GJ168" s="47"/>
      <c r="GK168" s="47"/>
      <c r="GL168" s="47"/>
      <c r="GM168" s="47"/>
      <c r="GN168" s="47"/>
      <c r="GO168" s="47"/>
      <c r="GP168" s="47"/>
      <c r="GQ168" s="47"/>
      <c r="GR168" s="47"/>
      <c r="GS168" s="47"/>
      <c r="GT168" s="47"/>
      <c r="GU168" s="47"/>
      <c r="GV168" s="47"/>
      <c r="GW168" s="47"/>
      <c r="GX168" s="47"/>
      <c r="GY168" s="47"/>
      <c r="GZ168" s="47"/>
      <c r="HA168" s="47"/>
      <c r="HB168" s="47"/>
      <c r="HC168" s="47"/>
      <c r="HD168" s="47"/>
      <c r="HE168" s="47"/>
      <c r="HF168" s="47"/>
      <c r="HG168" s="47"/>
      <c r="HH168" s="47"/>
      <c r="HI168" s="47"/>
      <c r="HJ168" s="47"/>
      <c r="HK168" s="47"/>
      <c r="HL168" s="47"/>
      <c r="HM168" s="47"/>
      <c r="HN168" s="47"/>
      <c r="HO168" s="47"/>
      <c r="HP168" s="47"/>
      <c r="HQ168" s="47"/>
      <c r="HR168" s="47"/>
      <c r="HS168" s="47"/>
      <c r="HT168" s="47"/>
      <c r="HU168" s="47"/>
      <c r="HV168" s="47"/>
      <c r="HW168" s="47"/>
      <c r="HX168" s="47"/>
      <c r="HY168" s="47"/>
      <c r="HZ168" s="47"/>
      <c r="IA168" s="47"/>
      <c r="IB168" s="47"/>
      <c r="IC168" s="47"/>
      <c r="ID168" s="47"/>
      <c r="IE168" s="47"/>
      <c r="IF168" s="47"/>
      <c r="IG168" s="47"/>
      <c r="IH168" s="47"/>
      <c r="II168" s="47"/>
      <c r="IJ168" s="47"/>
      <c r="IK168" s="47"/>
      <c r="IL168" s="47"/>
      <c r="IM168" s="47"/>
      <c r="IN168" s="47"/>
      <c r="IO168" s="47"/>
      <c r="IP168" s="47"/>
      <c r="IQ168" s="47"/>
      <c r="IR168" s="47"/>
      <c r="IS168" s="47"/>
      <c r="IT168" s="47"/>
      <c r="IU168" s="47"/>
      <c r="IV168" s="47"/>
      <c r="IW168" s="47"/>
      <c r="IX168" s="47"/>
      <c r="IY168" s="47"/>
      <c r="IZ168" s="47"/>
      <c r="JA168" s="47"/>
      <c r="JB168" s="47"/>
      <c r="JC168" s="47"/>
      <c r="JD168" s="47"/>
      <c r="JE168" s="47"/>
      <c r="JF168" s="47"/>
      <c r="JG168" s="47"/>
      <c r="JH168" s="47"/>
      <c r="JI168" s="47"/>
      <c r="JJ168" s="47"/>
      <c r="JK168" s="47"/>
      <c r="JL168" s="47"/>
      <c r="JM168" s="47"/>
      <c r="JN168" s="47"/>
      <c r="JO168" s="47"/>
      <c r="JP168" s="47"/>
      <c r="JQ168" s="47"/>
      <c r="JR168" s="47"/>
      <c r="JS168" s="47"/>
      <c r="JT168" s="47"/>
      <c r="JU168" s="47"/>
      <c r="JV168" s="47"/>
      <c r="JW168" s="47"/>
      <c r="JX168" s="47"/>
      <c r="JY168" s="47"/>
      <c r="JZ168" s="47"/>
      <c r="KA168" s="47"/>
      <c r="KB168" s="47"/>
      <c r="KC168" s="47"/>
      <c r="KD168" s="47"/>
      <c r="KE168" s="47"/>
      <c r="KF168" s="47"/>
      <c r="KG168" s="47"/>
      <c r="KH168" s="47"/>
      <c r="KI168" s="47"/>
      <c r="KJ168" s="47"/>
      <c r="KK168" s="47"/>
      <c r="KL168" s="47"/>
      <c r="KM168" s="47"/>
      <c r="KN168" s="47"/>
      <c r="KO168" s="47"/>
      <c r="KP168" s="47"/>
      <c r="KQ168" s="47"/>
      <c r="KR168" s="47"/>
      <c r="KS168" s="47"/>
      <c r="KT168" s="47"/>
      <c r="KU168" s="47"/>
      <c r="KV168" s="47"/>
      <c r="KW168" s="47"/>
      <c r="KX168" s="47"/>
      <c r="KY168" s="47"/>
      <c r="KZ168" s="47"/>
      <c r="LA168" s="47"/>
      <c r="LB168" s="47"/>
      <c r="LC168" s="47"/>
      <c r="LD168" s="47"/>
      <c r="LE168" s="47"/>
      <c r="LF168" s="47"/>
      <c r="LG168" s="47"/>
      <c r="LH168" s="47"/>
      <c r="LI168" s="47"/>
      <c r="LJ168" s="47"/>
      <c r="LK168" s="47"/>
      <c r="LL168" s="47"/>
      <c r="LM168" s="47"/>
      <c r="LN168" s="47"/>
      <c r="LO168" s="47"/>
      <c r="LP168" s="47"/>
      <c r="LQ168" s="47"/>
      <c r="LR168" s="47"/>
      <c r="LS168" s="47"/>
      <c r="LT168" s="47"/>
      <c r="LU168" s="47"/>
      <c r="LV168" s="47"/>
      <c r="LW168" s="47"/>
      <c r="LX168" s="47"/>
      <c r="LY168" s="47"/>
      <c r="LZ168" s="47"/>
      <c r="MA168" s="47"/>
      <c r="MB168" s="47"/>
      <c r="MC168" s="47"/>
      <c r="MD168" s="47"/>
      <c r="ME168" s="47"/>
      <c r="MF168" s="47"/>
      <c r="MG168" s="47"/>
      <c r="MH168" s="47"/>
      <c r="MI168" s="47"/>
      <c r="MJ168" s="47"/>
      <c r="MK168" s="47"/>
      <c r="ML168" s="47"/>
      <c r="MM168" s="47"/>
      <c r="MN168" s="47"/>
      <c r="MO168" s="47"/>
      <c r="MP168" s="47"/>
      <c r="MQ168" s="47"/>
      <c r="MR168" s="47"/>
      <c r="MS168" s="47"/>
      <c r="MT168" s="47"/>
      <c r="MU168" s="47"/>
      <c r="MV168" s="47"/>
      <c r="MW168" s="47"/>
      <c r="MX168" s="47"/>
      <c r="MY168" s="47"/>
      <c r="MZ168" s="47"/>
      <c r="NA168" s="47"/>
      <c r="NB168" s="47"/>
      <c r="NC168" s="47"/>
      <c r="ND168" s="47"/>
      <c r="NE168" s="47"/>
      <c r="NF168" s="47"/>
      <c r="NG168" s="47"/>
      <c r="NH168" s="47"/>
      <c r="NI168" s="47"/>
      <c r="NJ168" s="47"/>
      <c r="NK168" s="47"/>
      <c r="NL168" s="47"/>
      <c r="NM168" s="47"/>
      <c r="NN168" s="47"/>
      <c r="NO168" s="47"/>
      <c r="NP168" s="47"/>
      <c r="NQ168" s="47"/>
      <c r="NR168" s="47"/>
      <c r="NS168" s="47"/>
      <c r="NT168" s="47"/>
      <c r="NU168" s="47"/>
      <c r="NV168" s="47"/>
      <c r="NW168" s="47"/>
      <c r="NX168" s="47"/>
      <c r="NY168" s="47"/>
      <c r="NZ168" s="47"/>
      <c r="OA168" s="47"/>
      <c r="OB168" s="47"/>
      <c r="OC168" s="47"/>
      <c r="OD168" s="47"/>
      <c r="OE168" s="47"/>
      <c r="OF168" s="47"/>
      <c r="OG168" s="47"/>
      <c r="OH168" s="47"/>
      <c r="OI168" s="47"/>
      <c r="OJ168" s="47"/>
      <c r="OK168" s="47"/>
      <c r="OL168" s="47"/>
      <c r="OM168" s="47"/>
      <c r="ON168" s="47"/>
      <c r="OO168" s="47"/>
      <c r="OP168" s="47"/>
      <c r="OQ168" s="47"/>
      <c r="OR168" s="47"/>
      <c r="OS168" s="47"/>
      <c r="OT168" s="47"/>
      <c r="OU168" s="47"/>
      <c r="OV168" s="47"/>
      <c r="OW168" s="47"/>
      <c r="OX168" s="47"/>
      <c r="OY168" s="47"/>
      <c r="OZ168" s="47"/>
      <c r="PA168" s="47"/>
      <c r="PB168" s="47"/>
      <c r="PC168" s="47"/>
      <c r="PD168" s="47"/>
      <c r="PE168" s="47"/>
      <c r="PF168" s="47"/>
      <c r="PG168" s="47"/>
      <c r="PH168" s="47"/>
      <c r="PI168" s="47"/>
      <c r="PJ168" s="47"/>
      <c r="PK168" s="47"/>
      <c r="PL168" s="47"/>
      <c r="PM168" s="47"/>
      <c r="PN168" s="47"/>
      <c r="PO168" s="47"/>
      <c r="PP168" s="47"/>
      <c r="PQ168" s="47"/>
      <c r="PR168" s="47"/>
      <c r="PS168" s="47"/>
      <c r="PT168" s="47"/>
      <c r="PU168" s="47"/>
      <c r="PV168" s="47"/>
      <c r="PW168" s="47"/>
      <c r="PX168" s="47"/>
      <c r="PY168" s="47"/>
      <c r="PZ168" s="47"/>
      <c r="QA168" s="47"/>
      <c r="QB168" s="47"/>
      <c r="QC168" s="47"/>
      <c r="QD168" s="47"/>
      <c r="QE168" s="47"/>
      <c r="QF168" s="47"/>
      <c r="QG168" s="47"/>
      <c r="QH168" s="47"/>
      <c r="QI168" s="47"/>
      <c r="QJ168" s="47"/>
      <c r="QK168" s="47"/>
      <c r="QL168" s="47"/>
      <c r="QM168" s="47"/>
      <c r="QN168" s="47"/>
      <c r="QO168" s="47"/>
      <c r="QP168" s="47"/>
      <c r="QQ168" s="47"/>
      <c r="QR168" s="47"/>
      <c r="QS168" s="47"/>
      <c r="QT168" s="47"/>
      <c r="QU168" s="47"/>
      <c r="QV168" s="47"/>
      <c r="QW168" s="47"/>
      <c r="QX168" s="47"/>
      <c r="QY168" s="47"/>
      <c r="QZ168" s="47"/>
      <c r="RA168" s="47"/>
      <c r="RB168" s="47"/>
      <c r="RC168" s="47"/>
      <c r="RD168" s="47"/>
      <c r="RE168" s="47"/>
      <c r="RF168" s="47"/>
      <c r="RG168" s="47"/>
      <c r="RH168" s="47"/>
      <c r="RI168" s="47"/>
      <c r="RJ168" s="47"/>
      <c r="RK168" s="47"/>
      <c r="RL168" s="47"/>
      <c r="RM168" s="47"/>
      <c r="RN168" s="47"/>
      <c r="RO168" s="47"/>
      <c r="RP168" s="47"/>
      <c r="RQ168" s="47"/>
      <c r="RR168" s="47"/>
      <c r="RS168" s="47"/>
      <c r="RT168" s="47"/>
      <c r="RU168" s="47"/>
      <c r="RV168" s="47"/>
      <c r="RW168" s="47"/>
      <c r="RX168" s="47"/>
      <c r="RY168" s="47"/>
      <c r="RZ168" s="47"/>
      <c r="SA168" s="47"/>
      <c r="SB168" s="47"/>
      <c r="SC168" s="47"/>
      <c r="SD168" s="47"/>
      <c r="SE168" s="47"/>
      <c r="SF168" s="47"/>
      <c r="SG168" s="47"/>
      <c r="SH168" s="47"/>
      <c r="SI168" s="47"/>
      <c r="SJ168" s="47"/>
    </row>
    <row r="169" spans="1:504" s="48" customFormat="1" ht="15" x14ac:dyDescent="0.25">
      <c r="A169" s="3" t="s">
        <v>77</v>
      </c>
      <c r="B169" s="58"/>
      <c r="C169" s="58"/>
      <c r="D169" s="58"/>
      <c r="E169" s="58"/>
      <c r="F169" s="58"/>
      <c r="G169" s="58"/>
      <c r="H169" s="58"/>
      <c r="I169" s="23" t="e">
        <f t="shared" si="59"/>
        <v>#DIV/0!</v>
      </c>
      <c r="J169" s="23" t="e">
        <f t="shared" si="39"/>
        <v>#DIV/0!</v>
      </c>
      <c r="K169" s="58"/>
      <c r="L169" s="58"/>
      <c r="M169" s="67"/>
      <c r="N169" s="31" t="e">
        <f t="shared" si="41"/>
        <v>#DIV/0!</v>
      </c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  <c r="FP169" s="47"/>
      <c r="FQ169" s="47"/>
      <c r="FR169" s="47"/>
      <c r="FS169" s="47"/>
      <c r="FT169" s="47"/>
      <c r="FU169" s="47"/>
      <c r="FV169" s="47"/>
      <c r="FW169" s="47"/>
      <c r="FX169" s="47"/>
      <c r="FY169" s="47"/>
      <c r="FZ169" s="47"/>
      <c r="GA169" s="47"/>
      <c r="GB169" s="47"/>
      <c r="GC169" s="47"/>
      <c r="GD169" s="47"/>
      <c r="GE169" s="47"/>
      <c r="GF169" s="47"/>
      <c r="GG169" s="47"/>
      <c r="GH169" s="47"/>
      <c r="GI169" s="47"/>
      <c r="GJ169" s="47"/>
      <c r="GK169" s="47"/>
      <c r="GL169" s="47"/>
      <c r="GM169" s="47"/>
      <c r="GN169" s="47"/>
      <c r="GO169" s="47"/>
      <c r="GP169" s="47"/>
      <c r="GQ169" s="47"/>
      <c r="GR169" s="47"/>
      <c r="GS169" s="47"/>
      <c r="GT169" s="47"/>
      <c r="GU169" s="47"/>
      <c r="GV169" s="47"/>
      <c r="GW169" s="47"/>
      <c r="GX169" s="47"/>
      <c r="GY169" s="47"/>
      <c r="GZ169" s="47"/>
      <c r="HA169" s="47"/>
      <c r="HB169" s="47"/>
      <c r="HC169" s="47"/>
      <c r="HD169" s="47"/>
      <c r="HE169" s="47"/>
      <c r="HF169" s="47"/>
      <c r="HG169" s="47"/>
      <c r="HH169" s="47"/>
      <c r="HI169" s="47"/>
      <c r="HJ169" s="47"/>
      <c r="HK169" s="47"/>
      <c r="HL169" s="47"/>
      <c r="HM169" s="47"/>
      <c r="HN169" s="47"/>
      <c r="HO169" s="47"/>
      <c r="HP169" s="47"/>
      <c r="HQ169" s="47"/>
      <c r="HR169" s="47"/>
      <c r="HS169" s="47"/>
      <c r="HT169" s="47"/>
      <c r="HU169" s="47"/>
      <c r="HV169" s="47"/>
      <c r="HW169" s="47"/>
      <c r="HX169" s="47"/>
      <c r="HY169" s="47"/>
      <c r="HZ169" s="47"/>
      <c r="IA169" s="47"/>
      <c r="IB169" s="47"/>
      <c r="IC169" s="47"/>
      <c r="ID169" s="47"/>
      <c r="IE169" s="47"/>
      <c r="IF169" s="47"/>
      <c r="IG169" s="47"/>
      <c r="IH169" s="47"/>
      <c r="II169" s="47"/>
      <c r="IJ169" s="47"/>
      <c r="IK169" s="47"/>
      <c r="IL169" s="47"/>
      <c r="IM169" s="47"/>
      <c r="IN169" s="47"/>
      <c r="IO169" s="47"/>
      <c r="IP169" s="47"/>
      <c r="IQ169" s="47"/>
      <c r="IR169" s="47"/>
      <c r="IS169" s="47"/>
      <c r="IT169" s="47"/>
      <c r="IU169" s="47"/>
      <c r="IV169" s="47"/>
      <c r="IW169" s="47"/>
      <c r="IX169" s="47"/>
      <c r="IY169" s="47"/>
      <c r="IZ169" s="47"/>
      <c r="JA169" s="47"/>
      <c r="JB169" s="47"/>
      <c r="JC169" s="47"/>
      <c r="JD169" s="47"/>
      <c r="JE169" s="47"/>
      <c r="JF169" s="47"/>
      <c r="JG169" s="47"/>
      <c r="JH169" s="47"/>
      <c r="JI169" s="47"/>
      <c r="JJ169" s="47"/>
      <c r="JK169" s="47"/>
      <c r="JL169" s="47"/>
      <c r="JM169" s="47"/>
      <c r="JN169" s="47"/>
      <c r="JO169" s="47"/>
      <c r="JP169" s="47"/>
      <c r="JQ169" s="47"/>
      <c r="JR169" s="47"/>
      <c r="JS169" s="47"/>
      <c r="JT169" s="47"/>
      <c r="JU169" s="47"/>
      <c r="JV169" s="47"/>
      <c r="JW169" s="47"/>
      <c r="JX169" s="47"/>
      <c r="JY169" s="47"/>
      <c r="JZ169" s="47"/>
      <c r="KA169" s="47"/>
      <c r="KB169" s="47"/>
      <c r="KC169" s="47"/>
      <c r="KD169" s="47"/>
      <c r="KE169" s="47"/>
      <c r="KF169" s="47"/>
      <c r="KG169" s="47"/>
      <c r="KH169" s="47"/>
      <c r="KI169" s="47"/>
      <c r="KJ169" s="47"/>
      <c r="KK169" s="47"/>
      <c r="KL169" s="47"/>
      <c r="KM169" s="47"/>
      <c r="KN169" s="47"/>
      <c r="KO169" s="47"/>
      <c r="KP169" s="47"/>
      <c r="KQ169" s="47"/>
      <c r="KR169" s="47"/>
      <c r="KS169" s="47"/>
      <c r="KT169" s="47"/>
      <c r="KU169" s="47"/>
      <c r="KV169" s="47"/>
      <c r="KW169" s="47"/>
      <c r="KX169" s="47"/>
      <c r="KY169" s="47"/>
      <c r="KZ169" s="47"/>
      <c r="LA169" s="47"/>
      <c r="LB169" s="47"/>
      <c r="LC169" s="47"/>
      <c r="LD169" s="47"/>
      <c r="LE169" s="47"/>
      <c r="LF169" s="47"/>
      <c r="LG169" s="47"/>
      <c r="LH169" s="47"/>
      <c r="LI169" s="47"/>
      <c r="LJ169" s="47"/>
      <c r="LK169" s="47"/>
      <c r="LL169" s="47"/>
      <c r="LM169" s="47"/>
      <c r="LN169" s="47"/>
      <c r="LO169" s="47"/>
      <c r="LP169" s="47"/>
      <c r="LQ169" s="47"/>
      <c r="LR169" s="47"/>
      <c r="LS169" s="47"/>
      <c r="LT169" s="47"/>
      <c r="LU169" s="47"/>
      <c r="LV169" s="47"/>
      <c r="LW169" s="47"/>
      <c r="LX169" s="47"/>
      <c r="LY169" s="47"/>
      <c r="LZ169" s="47"/>
      <c r="MA169" s="47"/>
      <c r="MB169" s="47"/>
      <c r="MC169" s="47"/>
      <c r="MD169" s="47"/>
      <c r="ME169" s="47"/>
      <c r="MF169" s="47"/>
      <c r="MG169" s="47"/>
      <c r="MH169" s="47"/>
      <c r="MI169" s="47"/>
      <c r="MJ169" s="47"/>
      <c r="MK169" s="47"/>
      <c r="ML169" s="47"/>
      <c r="MM169" s="47"/>
      <c r="MN169" s="47"/>
      <c r="MO169" s="47"/>
      <c r="MP169" s="47"/>
      <c r="MQ169" s="47"/>
      <c r="MR169" s="47"/>
      <c r="MS169" s="47"/>
      <c r="MT169" s="47"/>
      <c r="MU169" s="47"/>
      <c r="MV169" s="47"/>
      <c r="MW169" s="47"/>
      <c r="MX169" s="47"/>
      <c r="MY169" s="47"/>
      <c r="MZ169" s="47"/>
      <c r="NA169" s="47"/>
      <c r="NB169" s="47"/>
      <c r="NC169" s="47"/>
      <c r="ND169" s="47"/>
      <c r="NE169" s="47"/>
      <c r="NF169" s="47"/>
      <c r="NG169" s="47"/>
      <c r="NH169" s="47"/>
      <c r="NI169" s="47"/>
      <c r="NJ169" s="47"/>
      <c r="NK169" s="47"/>
      <c r="NL169" s="47"/>
      <c r="NM169" s="47"/>
      <c r="NN169" s="47"/>
      <c r="NO169" s="47"/>
      <c r="NP169" s="47"/>
      <c r="NQ169" s="47"/>
      <c r="NR169" s="47"/>
      <c r="NS169" s="47"/>
      <c r="NT169" s="47"/>
      <c r="NU169" s="47"/>
      <c r="NV169" s="47"/>
      <c r="NW169" s="47"/>
      <c r="NX169" s="47"/>
      <c r="NY169" s="47"/>
      <c r="NZ169" s="47"/>
      <c r="OA169" s="47"/>
      <c r="OB169" s="47"/>
      <c r="OC169" s="47"/>
      <c r="OD169" s="47"/>
      <c r="OE169" s="47"/>
      <c r="OF169" s="47"/>
      <c r="OG169" s="47"/>
      <c r="OH169" s="47"/>
      <c r="OI169" s="47"/>
      <c r="OJ169" s="47"/>
      <c r="OK169" s="47"/>
      <c r="OL169" s="47"/>
      <c r="OM169" s="47"/>
      <c r="ON169" s="47"/>
      <c r="OO169" s="47"/>
      <c r="OP169" s="47"/>
      <c r="OQ169" s="47"/>
      <c r="OR169" s="47"/>
      <c r="OS169" s="47"/>
      <c r="OT169" s="47"/>
      <c r="OU169" s="47"/>
      <c r="OV169" s="47"/>
      <c r="OW169" s="47"/>
      <c r="OX169" s="47"/>
      <c r="OY169" s="47"/>
      <c r="OZ169" s="47"/>
      <c r="PA169" s="47"/>
      <c r="PB169" s="47"/>
      <c r="PC169" s="47"/>
      <c r="PD169" s="47"/>
      <c r="PE169" s="47"/>
      <c r="PF169" s="47"/>
      <c r="PG169" s="47"/>
      <c r="PH169" s="47"/>
      <c r="PI169" s="47"/>
      <c r="PJ169" s="47"/>
      <c r="PK169" s="47"/>
      <c r="PL169" s="47"/>
      <c r="PM169" s="47"/>
      <c r="PN169" s="47"/>
      <c r="PO169" s="47"/>
      <c r="PP169" s="47"/>
      <c r="PQ169" s="47"/>
      <c r="PR169" s="47"/>
      <c r="PS169" s="47"/>
      <c r="PT169" s="47"/>
      <c r="PU169" s="47"/>
      <c r="PV169" s="47"/>
      <c r="PW169" s="47"/>
      <c r="PX169" s="47"/>
      <c r="PY169" s="47"/>
      <c r="PZ169" s="47"/>
      <c r="QA169" s="47"/>
      <c r="QB169" s="47"/>
      <c r="QC169" s="47"/>
      <c r="QD169" s="47"/>
      <c r="QE169" s="47"/>
      <c r="QF169" s="47"/>
      <c r="QG169" s="47"/>
      <c r="QH169" s="47"/>
      <c r="QI169" s="47"/>
      <c r="QJ169" s="47"/>
      <c r="QK169" s="47"/>
      <c r="QL169" s="47"/>
      <c r="QM169" s="47"/>
      <c r="QN169" s="47"/>
      <c r="QO169" s="47"/>
      <c r="QP169" s="47"/>
      <c r="QQ169" s="47"/>
      <c r="QR169" s="47"/>
      <c r="QS169" s="47"/>
      <c r="QT169" s="47"/>
      <c r="QU169" s="47"/>
      <c r="QV169" s="47"/>
      <c r="QW169" s="47"/>
      <c r="QX169" s="47"/>
      <c r="QY169" s="47"/>
      <c r="QZ169" s="47"/>
      <c r="RA169" s="47"/>
      <c r="RB169" s="47"/>
      <c r="RC169" s="47"/>
      <c r="RD169" s="47"/>
      <c r="RE169" s="47"/>
      <c r="RF169" s="47"/>
      <c r="RG169" s="47"/>
      <c r="RH169" s="47"/>
      <c r="RI169" s="47"/>
      <c r="RJ169" s="47"/>
      <c r="RK169" s="47"/>
      <c r="RL169" s="47"/>
      <c r="RM169" s="47"/>
      <c r="RN169" s="47"/>
      <c r="RO169" s="47"/>
      <c r="RP169" s="47"/>
      <c r="RQ169" s="47"/>
      <c r="RR169" s="47"/>
      <c r="RS169" s="47"/>
      <c r="RT169" s="47"/>
      <c r="RU169" s="47"/>
      <c r="RV169" s="47"/>
      <c r="RW169" s="47"/>
      <c r="RX169" s="47"/>
      <c r="RY169" s="47"/>
      <c r="RZ169" s="47"/>
      <c r="SA169" s="47"/>
      <c r="SB169" s="47"/>
      <c r="SC169" s="47"/>
      <c r="SD169" s="47"/>
      <c r="SE169" s="47"/>
      <c r="SF169" s="47"/>
      <c r="SG169" s="47"/>
      <c r="SH169" s="47"/>
      <c r="SI169" s="47"/>
      <c r="SJ169" s="47"/>
    </row>
    <row r="170" spans="1:504" s="48" customFormat="1" ht="51" x14ac:dyDescent="0.25">
      <c r="A170" s="3" t="s">
        <v>78</v>
      </c>
      <c r="B170" s="58">
        <f>B171</f>
        <v>0</v>
      </c>
      <c r="C170" s="58">
        <f t="shared" ref="C170:H170" si="60">C171</f>
        <v>0</v>
      </c>
      <c r="D170" s="58">
        <f t="shared" si="60"/>
        <v>0</v>
      </c>
      <c r="E170" s="58">
        <f t="shared" si="60"/>
        <v>0</v>
      </c>
      <c r="F170" s="58">
        <f t="shared" si="60"/>
        <v>0</v>
      </c>
      <c r="G170" s="58">
        <f t="shared" si="60"/>
        <v>0</v>
      </c>
      <c r="H170" s="58">
        <f t="shared" si="60"/>
        <v>0</v>
      </c>
      <c r="I170" s="23" t="e">
        <f t="shared" si="59"/>
        <v>#DIV/0!</v>
      </c>
      <c r="J170" s="23" t="e">
        <f t="shared" si="39"/>
        <v>#DIV/0!</v>
      </c>
      <c r="K170" s="58">
        <f t="shared" ref="K170:M170" si="61">K171</f>
        <v>0</v>
      </c>
      <c r="L170" s="58">
        <f t="shared" si="61"/>
        <v>0</v>
      </c>
      <c r="M170" s="67">
        <f t="shared" si="61"/>
        <v>0</v>
      </c>
      <c r="N170" s="31" t="e">
        <f t="shared" si="41"/>
        <v>#DIV/0!</v>
      </c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  <c r="FP170" s="47"/>
      <c r="FQ170" s="47"/>
      <c r="FR170" s="47"/>
      <c r="FS170" s="47"/>
      <c r="FT170" s="47"/>
      <c r="FU170" s="47"/>
      <c r="FV170" s="47"/>
      <c r="FW170" s="47"/>
      <c r="FX170" s="47"/>
      <c r="FY170" s="47"/>
      <c r="FZ170" s="47"/>
      <c r="GA170" s="47"/>
      <c r="GB170" s="47"/>
      <c r="GC170" s="47"/>
      <c r="GD170" s="47"/>
      <c r="GE170" s="47"/>
      <c r="GF170" s="47"/>
      <c r="GG170" s="47"/>
      <c r="GH170" s="47"/>
      <c r="GI170" s="47"/>
      <c r="GJ170" s="47"/>
      <c r="GK170" s="47"/>
      <c r="GL170" s="47"/>
      <c r="GM170" s="47"/>
      <c r="GN170" s="47"/>
      <c r="GO170" s="47"/>
      <c r="GP170" s="47"/>
      <c r="GQ170" s="47"/>
      <c r="GR170" s="47"/>
      <c r="GS170" s="47"/>
      <c r="GT170" s="47"/>
      <c r="GU170" s="47"/>
      <c r="GV170" s="47"/>
      <c r="GW170" s="47"/>
      <c r="GX170" s="47"/>
      <c r="GY170" s="47"/>
      <c r="GZ170" s="47"/>
      <c r="HA170" s="47"/>
      <c r="HB170" s="47"/>
      <c r="HC170" s="47"/>
      <c r="HD170" s="47"/>
      <c r="HE170" s="47"/>
      <c r="HF170" s="47"/>
      <c r="HG170" s="47"/>
      <c r="HH170" s="47"/>
      <c r="HI170" s="47"/>
      <c r="HJ170" s="47"/>
      <c r="HK170" s="47"/>
      <c r="HL170" s="47"/>
      <c r="HM170" s="47"/>
      <c r="HN170" s="47"/>
      <c r="HO170" s="47"/>
      <c r="HP170" s="47"/>
      <c r="HQ170" s="47"/>
      <c r="HR170" s="47"/>
      <c r="HS170" s="47"/>
      <c r="HT170" s="47"/>
      <c r="HU170" s="47"/>
      <c r="HV170" s="47"/>
      <c r="HW170" s="47"/>
      <c r="HX170" s="47"/>
      <c r="HY170" s="47"/>
      <c r="HZ170" s="47"/>
      <c r="IA170" s="47"/>
      <c r="IB170" s="47"/>
      <c r="IC170" s="47"/>
      <c r="ID170" s="47"/>
      <c r="IE170" s="47"/>
      <c r="IF170" s="47"/>
      <c r="IG170" s="47"/>
      <c r="IH170" s="47"/>
      <c r="II170" s="47"/>
      <c r="IJ170" s="47"/>
      <c r="IK170" s="47"/>
      <c r="IL170" s="47"/>
      <c r="IM170" s="47"/>
      <c r="IN170" s="47"/>
      <c r="IO170" s="47"/>
      <c r="IP170" s="47"/>
      <c r="IQ170" s="47"/>
      <c r="IR170" s="47"/>
      <c r="IS170" s="47"/>
      <c r="IT170" s="47"/>
      <c r="IU170" s="47"/>
      <c r="IV170" s="47"/>
      <c r="IW170" s="47"/>
      <c r="IX170" s="47"/>
      <c r="IY170" s="47"/>
      <c r="IZ170" s="47"/>
      <c r="JA170" s="47"/>
      <c r="JB170" s="47"/>
      <c r="JC170" s="47"/>
      <c r="JD170" s="47"/>
      <c r="JE170" s="47"/>
      <c r="JF170" s="47"/>
      <c r="JG170" s="47"/>
      <c r="JH170" s="47"/>
      <c r="JI170" s="47"/>
      <c r="JJ170" s="47"/>
      <c r="JK170" s="47"/>
      <c r="JL170" s="47"/>
      <c r="JM170" s="47"/>
      <c r="JN170" s="47"/>
      <c r="JO170" s="47"/>
      <c r="JP170" s="47"/>
      <c r="JQ170" s="47"/>
      <c r="JR170" s="47"/>
      <c r="JS170" s="47"/>
      <c r="JT170" s="47"/>
      <c r="JU170" s="47"/>
      <c r="JV170" s="47"/>
      <c r="JW170" s="47"/>
      <c r="JX170" s="47"/>
      <c r="JY170" s="47"/>
      <c r="JZ170" s="47"/>
      <c r="KA170" s="47"/>
      <c r="KB170" s="47"/>
      <c r="KC170" s="47"/>
      <c r="KD170" s="47"/>
      <c r="KE170" s="47"/>
      <c r="KF170" s="47"/>
      <c r="KG170" s="47"/>
      <c r="KH170" s="47"/>
      <c r="KI170" s="47"/>
      <c r="KJ170" s="47"/>
      <c r="KK170" s="47"/>
      <c r="KL170" s="47"/>
      <c r="KM170" s="47"/>
      <c r="KN170" s="47"/>
      <c r="KO170" s="47"/>
      <c r="KP170" s="47"/>
      <c r="KQ170" s="47"/>
      <c r="KR170" s="47"/>
      <c r="KS170" s="47"/>
      <c r="KT170" s="47"/>
      <c r="KU170" s="47"/>
      <c r="KV170" s="47"/>
      <c r="KW170" s="47"/>
      <c r="KX170" s="47"/>
      <c r="KY170" s="47"/>
      <c r="KZ170" s="47"/>
      <c r="LA170" s="47"/>
      <c r="LB170" s="47"/>
      <c r="LC170" s="47"/>
      <c r="LD170" s="47"/>
      <c r="LE170" s="47"/>
      <c r="LF170" s="47"/>
      <c r="LG170" s="47"/>
      <c r="LH170" s="47"/>
      <c r="LI170" s="47"/>
      <c r="LJ170" s="47"/>
      <c r="LK170" s="47"/>
      <c r="LL170" s="47"/>
      <c r="LM170" s="47"/>
      <c r="LN170" s="47"/>
      <c r="LO170" s="47"/>
      <c r="LP170" s="47"/>
      <c r="LQ170" s="47"/>
      <c r="LR170" s="47"/>
      <c r="LS170" s="47"/>
      <c r="LT170" s="47"/>
      <c r="LU170" s="47"/>
      <c r="LV170" s="47"/>
      <c r="LW170" s="47"/>
      <c r="LX170" s="47"/>
      <c r="LY170" s="47"/>
      <c r="LZ170" s="47"/>
      <c r="MA170" s="47"/>
      <c r="MB170" s="47"/>
      <c r="MC170" s="47"/>
      <c r="MD170" s="47"/>
      <c r="ME170" s="47"/>
      <c r="MF170" s="47"/>
      <c r="MG170" s="47"/>
      <c r="MH170" s="47"/>
      <c r="MI170" s="47"/>
      <c r="MJ170" s="47"/>
      <c r="MK170" s="47"/>
      <c r="ML170" s="47"/>
      <c r="MM170" s="47"/>
      <c r="MN170" s="47"/>
      <c r="MO170" s="47"/>
      <c r="MP170" s="47"/>
      <c r="MQ170" s="47"/>
      <c r="MR170" s="47"/>
      <c r="MS170" s="47"/>
      <c r="MT170" s="47"/>
      <c r="MU170" s="47"/>
      <c r="MV170" s="47"/>
      <c r="MW170" s="47"/>
      <c r="MX170" s="47"/>
      <c r="MY170" s="47"/>
      <c r="MZ170" s="47"/>
      <c r="NA170" s="47"/>
      <c r="NB170" s="47"/>
      <c r="NC170" s="47"/>
      <c r="ND170" s="47"/>
      <c r="NE170" s="47"/>
      <c r="NF170" s="47"/>
      <c r="NG170" s="47"/>
      <c r="NH170" s="47"/>
      <c r="NI170" s="47"/>
      <c r="NJ170" s="47"/>
      <c r="NK170" s="47"/>
      <c r="NL170" s="47"/>
      <c r="NM170" s="47"/>
      <c r="NN170" s="47"/>
      <c r="NO170" s="47"/>
      <c r="NP170" s="47"/>
      <c r="NQ170" s="47"/>
      <c r="NR170" s="47"/>
      <c r="NS170" s="47"/>
      <c r="NT170" s="47"/>
      <c r="NU170" s="47"/>
      <c r="NV170" s="47"/>
      <c r="NW170" s="47"/>
      <c r="NX170" s="47"/>
      <c r="NY170" s="47"/>
      <c r="NZ170" s="47"/>
      <c r="OA170" s="47"/>
      <c r="OB170" s="47"/>
      <c r="OC170" s="47"/>
      <c r="OD170" s="47"/>
      <c r="OE170" s="47"/>
      <c r="OF170" s="47"/>
      <c r="OG170" s="47"/>
      <c r="OH170" s="47"/>
      <c r="OI170" s="47"/>
      <c r="OJ170" s="47"/>
      <c r="OK170" s="47"/>
      <c r="OL170" s="47"/>
      <c r="OM170" s="47"/>
      <c r="ON170" s="47"/>
      <c r="OO170" s="47"/>
      <c r="OP170" s="47"/>
      <c r="OQ170" s="47"/>
      <c r="OR170" s="47"/>
      <c r="OS170" s="47"/>
      <c r="OT170" s="47"/>
      <c r="OU170" s="47"/>
      <c r="OV170" s="47"/>
      <c r="OW170" s="47"/>
      <c r="OX170" s="47"/>
      <c r="OY170" s="47"/>
      <c r="OZ170" s="47"/>
      <c r="PA170" s="47"/>
      <c r="PB170" s="47"/>
      <c r="PC170" s="47"/>
      <c r="PD170" s="47"/>
      <c r="PE170" s="47"/>
      <c r="PF170" s="47"/>
      <c r="PG170" s="47"/>
      <c r="PH170" s="47"/>
      <c r="PI170" s="47"/>
      <c r="PJ170" s="47"/>
      <c r="PK170" s="47"/>
      <c r="PL170" s="47"/>
      <c r="PM170" s="47"/>
      <c r="PN170" s="47"/>
      <c r="PO170" s="47"/>
      <c r="PP170" s="47"/>
      <c r="PQ170" s="47"/>
      <c r="PR170" s="47"/>
      <c r="PS170" s="47"/>
      <c r="PT170" s="47"/>
      <c r="PU170" s="47"/>
      <c r="PV170" s="47"/>
      <c r="PW170" s="47"/>
      <c r="PX170" s="47"/>
      <c r="PY170" s="47"/>
      <c r="PZ170" s="47"/>
      <c r="QA170" s="47"/>
      <c r="QB170" s="47"/>
      <c r="QC170" s="47"/>
      <c r="QD170" s="47"/>
      <c r="QE170" s="47"/>
      <c r="QF170" s="47"/>
      <c r="QG170" s="47"/>
      <c r="QH170" s="47"/>
      <c r="QI170" s="47"/>
      <c r="QJ170" s="47"/>
      <c r="QK170" s="47"/>
      <c r="QL170" s="47"/>
      <c r="QM170" s="47"/>
      <c r="QN170" s="47"/>
      <c r="QO170" s="47"/>
      <c r="QP170" s="47"/>
      <c r="QQ170" s="47"/>
      <c r="QR170" s="47"/>
      <c r="QS170" s="47"/>
      <c r="QT170" s="47"/>
      <c r="QU170" s="47"/>
      <c r="QV170" s="47"/>
      <c r="QW170" s="47"/>
      <c r="QX170" s="47"/>
      <c r="QY170" s="47"/>
      <c r="QZ170" s="47"/>
      <c r="RA170" s="47"/>
      <c r="RB170" s="47"/>
      <c r="RC170" s="47"/>
      <c r="RD170" s="47"/>
      <c r="RE170" s="47"/>
      <c r="RF170" s="47"/>
      <c r="RG170" s="47"/>
      <c r="RH170" s="47"/>
      <c r="RI170" s="47"/>
      <c r="RJ170" s="47"/>
      <c r="RK170" s="47"/>
      <c r="RL170" s="47"/>
      <c r="RM170" s="47"/>
      <c r="RN170" s="47"/>
      <c r="RO170" s="47"/>
      <c r="RP170" s="47"/>
      <c r="RQ170" s="47"/>
      <c r="RR170" s="47"/>
      <c r="RS170" s="47"/>
      <c r="RT170" s="47"/>
      <c r="RU170" s="47"/>
      <c r="RV170" s="47"/>
      <c r="RW170" s="47"/>
      <c r="RX170" s="47"/>
      <c r="RY170" s="47"/>
      <c r="RZ170" s="47"/>
      <c r="SA170" s="47"/>
      <c r="SB170" s="47"/>
      <c r="SC170" s="47"/>
      <c r="SD170" s="47"/>
      <c r="SE170" s="47"/>
      <c r="SF170" s="47"/>
      <c r="SG170" s="47"/>
      <c r="SH170" s="47"/>
      <c r="SI170" s="47"/>
      <c r="SJ170" s="47"/>
    </row>
    <row r="171" spans="1:504" s="48" customFormat="1" ht="15" x14ac:dyDescent="0.25">
      <c r="A171" s="2" t="s">
        <v>79</v>
      </c>
      <c r="B171" s="57">
        <f t="shared" ref="B171:H171" si="62">SUM(B172:B176)</f>
        <v>0</v>
      </c>
      <c r="C171" s="57">
        <f t="shared" si="62"/>
        <v>0</v>
      </c>
      <c r="D171" s="57">
        <f t="shared" si="62"/>
        <v>0</v>
      </c>
      <c r="E171" s="57">
        <f t="shared" si="62"/>
        <v>0</v>
      </c>
      <c r="F171" s="57">
        <f t="shared" si="62"/>
        <v>0</v>
      </c>
      <c r="G171" s="57">
        <f t="shared" si="62"/>
        <v>0</v>
      </c>
      <c r="H171" s="26">
        <f t="shared" si="62"/>
        <v>0</v>
      </c>
      <c r="I171" s="23" t="e">
        <f t="shared" si="59"/>
        <v>#DIV/0!</v>
      </c>
      <c r="J171" s="23" t="e">
        <f t="shared" si="39"/>
        <v>#DIV/0!</v>
      </c>
      <c r="K171" s="44">
        <f>SUM(K172:K176)</f>
        <v>0</v>
      </c>
      <c r="L171" s="44">
        <f>SUM(L172:L176)</f>
        <v>0</v>
      </c>
      <c r="M171" s="45">
        <f>SUM(M172:M176)</f>
        <v>0</v>
      </c>
      <c r="N171" s="31" t="e">
        <f t="shared" si="41"/>
        <v>#DIV/0!</v>
      </c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  <c r="GD171" s="47"/>
      <c r="GE171" s="47"/>
      <c r="GF171" s="47"/>
      <c r="GG171" s="47"/>
      <c r="GH171" s="47"/>
      <c r="GI171" s="47"/>
      <c r="GJ171" s="47"/>
      <c r="GK171" s="47"/>
      <c r="GL171" s="47"/>
      <c r="GM171" s="47"/>
      <c r="GN171" s="47"/>
      <c r="GO171" s="47"/>
      <c r="GP171" s="47"/>
      <c r="GQ171" s="47"/>
      <c r="GR171" s="47"/>
      <c r="GS171" s="47"/>
      <c r="GT171" s="47"/>
      <c r="GU171" s="47"/>
      <c r="GV171" s="47"/>
      <c r="GW171" s="47"/>
      <c r="GX171" s="47"/>
      <c r="GY171" s="47"/>
      <c r="GZ171" s="47"/>
      <c r="HA171" s="47"/>
      <c r="HB171" s="47"/>
      <c r="HC171" s="47"/>
      <c r="HD171" s="47"/>
      <c r="HE171" s="47"/>
      <c r="HF171" s="47"/>
      <c r="HG171" s="47"/>
      <c r="HH171" s="47"/>
      <c r="HI171" s="47"/>
      <c r="HJ171" s="47"/>
      <c r="HK171" s="47"/>
      <c r="HL171" s="47"/>
      <c r="HM171" s="47"/>
      <c r="HN171" s="47"/>
      <c r="HO171" s="47"/>
      <c r="HP171" s="47"/>
      <c r="HQ171" s="47"/>
      <c r="HR171" s="47"/>
      <c r="HS171" s="47"/>
      <c r="HT171" s="47"/>
      <c r="HU171" s="47"/>
      <c r="HV171" s="47"/>
      <c r="HW171" s="47"/>
      <c r="HX171" s="47"/>
      <c r="HY171" s="47"/>
      <c r="HZ171" s="47"/>
      <c r="IA171" s="47"/>
      <c r="IB171" s="47"/>
      <c r="IC171" s="47"/>
      <c r="ID171" s="47"/>
      <c r="IE171" s="47"/>
      <c r="IF171" s="47"/>
      <c r="IG171" s="47"/>
      <c r="IH171" s="47"/>
      <c r="II171" s="47"/>
      <c r="IJ171" s="47"/>
      <c r="IK171" s="47"/>
      <c r="IL171" s="47"/>
      <c r="IM171" s="47"/>
      <c r="IN171" s="47"/>
      <c r="IO171" s="47"/>
      <c r="IP171" s="47"/>
      <c r="IQ171" s="47"/>
      <c r="IR171" s="47"/>
      <c r="IS171" s="47"/>
      <c r="IT171" s="47"/>
      <c r="IU171" s="47"/>
      <c r="IV171" s="47"/>
      <c r="IW171" s="47"/>
      <c r="IX171" s="47"/>
      <c r="IY171" s="47"/>
      <c r="IZ171" s="47"/>
      <c r="JA171" s="47"/>
      <c r="JB171" s="47"/>
      <c r="JC171" s="47"/>
      <c r="JD171" s="47"/>
      <c r="JE171" s="47"/>
      <c r="JF171" s="47"/>
      <c r="JG171" s="47"/>
      <c r="JH171" s="47"/>
      <c r="JI171" s="47"/>
      <c r="JJ171" s="47"/>
      <c r="JK171" s="47"/>
      <c r="JL171" s="47"/>
      <c r="JM171" s="47"/>
      <c r="JN171" s="47"/>
      <c r="JO171" s="47"/>
      <c r="JP171" s="47"/>
      <c r="JQ171" s="47"/>
      <c r="JR171" s="47"/>
      <c r="JS171" s="47"/>
      <c r="JT171" s="47"/>
      <c r="JU171" s="47"/>
      <c r="JV171" s="47"/>
      <c r="JW171" s="47"/>
      <c r="JX171" s="47"/>
      <c r="JY171" s="47"/>
      <c r="JZ171" s="47"/>
      <c r="KA171" s="47"/>
      <c r="KB171" s="47"/>
      <c r="KC171" s="47"/>
      <c r="KD171" s="47"/>
      <c r="KE171" s="47"/>
      <c r="KF171" s="47"/>
      <c r="KG171" s="47"/>
      <c r="KH171" s="47"/>
      <c r="KI171" s="47"/>
      <c r="KJ171" s="47"/>
      <c r="KK171" s="47"/>
      <c r="KL171" s="47"/>
      <c r="KM171" s="47"/>
      <c r="KN171" s="47"/>
      <c r="KO171" s="47"/>
      <c r="KP171" s="47"/>
      <c r="KQ171" s="47"/>
      <c r="KR171" s="47"/>
      <c r="KS171" s="47"/>
      <c r="KT171" s="47"/>
      <c r="KU171" s="47"/>
      <c r="KV171" s="47"/>
      <c r="KW171" s="47"/>
      <c r="KX171" s="47"/>
      <c r="KY171" s="47"/>
      <c r="KZ171" s="47"/>
      <c r="LA171" s="47"/>
      <c r="LB171" s="47"/>
      <c r="LC171" s="47"/>
      <c r="LD171" s="47"/>
      <c r="LE171" s="47"/>
      <c r="LF171" s="47"/>
      <c r="LG171" s="47"/>
      <c r="LH171" s="47"/>
      <c r="LI171" s="47"/>
      <c r="LJ171" s="47"/>
      <c r="LK171" s="47"/>
      <c r="LL171" s="47"/>
      <c r="LM171" s="47"/>
      <c r="LN171" s="47"/>
      <c r="LO171" s="47"/>
      <c r="LP171" s="47"/>
      <c r="LQ171" s="47"/>
      <c r="LR171" s="47"/>
      <c r="LS171" s="47"/>
      <c r="LT171" s="47"/>
      <c r="LU171" s="47"/>
      <c r="LV171" s="47"/>
      <c r="LW171" s="47"/>
      <c r="LX171" s="47"/>
      <c r="LY171" s="47"/>
      <c r="LZ171" s="47"/>
      <c r="MA171" s="47"/>
      <c r="MB171" s="47"/>
      <c r="MC171" s="47"/>
      <c r="MD171" s="47"/>
      <c r="ME171" s="47"/>
      <c r="MF171" s="47"/>
      <c r="MG171" s="47"/>
      <c r="MH171" s="47"/>
      <c r="MI171" s="47"/>
      <c r="MJ171" s="47"/>
      <c r="MK171" s="47"/>
      <c r="ML171" s="47"/>
      <c r="MM171" s="47"/>
      <c r="MN171" s="47"/>
      <c r="MO171" s="47"/>
      <c r="MP171" s="47"/>
      <c r="MQ171" s="47"/>
      <c r="MR171" s="47"/>
      <c r="MS171" s="47"/>
      <c r="MT171" s="47"/>
      <c r="MU171" s="47"/>
      <c r="MV171" s="47"/>
      <c r="MW171" s="47"/>
      <c r="MX171" s="47"/>
      <c r="MY171" s="47"/>
      <c r="MZ171" s="47"/>
      <c r="NA171" s="47"/>
      <c r="NB171" s="47"/>
      <c r="NC171" s="47"/>
      <c r="ND171" s="47"/>
      <c r="NE171" s="47"/>
      <c r="NF171" s="47"/>
      <c r="NG171" s="47"/>
      <c r="NH171" s="47"/>
      <c r="NI171" s="47"/>
      <c r="NJ171" s="47"/>
      <c r="NK171" s="47"/>
      <c r="NL171" s="47"/>
      <c r="NM171" s="47"/>
      <c r="NN171" s="47"/>
      <c r="NO171" s="47"/>
      <c r="NP171" s="47"/>
      <c r="NQ171" s="47"/>
      <c r="NR171" s="47"/>
      <c r="NS171" s="47"/>
      <c r="NT171" s="47"/>
      <c r="NU171" s="47"/>
      <c r="NV171" s="47"/>
      <c r="NW171" s="47"/>
      <c r="NX171" s="47"/>
      <c r="NY171" s="47"/>
      <c r="NZ171" s="47"/>
      <c r="OA171" s="47"/>
      <c r="OB171" s="47"/>
      <c r="OC171" s="47"/>
      <c r="OD171" s="47"/>
      <c r="OE171" s="47"/>
      <c r="OF171" s="47"/>
      <c r="OG171" s="47"/>
      <c r="OH171" s="47"/>
      <c r="OI171" s="47"/>
      <c r="OJ171" s="47"/>
      <c r="OK171" s="47"/>
      <c r="OL171" s="47"/>
      <c r="OM171" s="47"/>
      <c r="ON171" s="47"/>
      <c r="OO171" s="47"/>
      <c r="OP171" s="47"/>
      <c r="OQ171" s="47"/>
      <c r="OR171" s="47"/>
      <c r="OS171" s="47"/>
      <c r="OT171" s="47"/>
      <c r="OU171" s="47"/>
      <c r="OV171" s="47"/>
      <c r="OW171" s="47"/>
      <c r="OX171" s="47"/>
      <c r="OY171" s="47"/>
      <c r="OZ171" s="47"/>
      <c r="PA171" s="47"/>
      <c r="PB171" s="47"/>
      <c r="PC171" s="47"/>
      <c r="PD171" s="47"/>
      <c r="PE171" s="47"/>
      <c r="PF171" s="47"/>
      <c r="PG171" s="47"/>
      <c r="PH171" s="47"/>
      <c r="PI171" s="47"/>
      <c r="PJ171" s="47"/>
      <c r="PK171" s="47"/>
      <c r="PL171" s="47"/>
      <c r="PM171" s="47"/>
      <c r="PN171" s="47"/>
      <c r="PO171" s="47"/>
      <c r="PP171" s="47"/>
      <c r="PQ171" s="47"/>
      <c r="PR171" s="47"/>
      <c r="PS171" s="47"/>
      <c r="PT171" s="47"/>
      <c r="PU171" s="47"/>
      <c r="PV171" s="47"/>
      <c r="PW171" s="47"/>
      <c r="PX171" s="47"/>
      <c r="PY171" s="47"/>
      <c r="PZ171" s="47"/>
      <c r="QA171" s="47"/>
      <c r="QB171" s="47"/>
      <c r="QC171" s="47"/>
      <c r="QD171" s="47"/>
      <c r="QE171" s="47"/>
      <c r="QF171" s="47"/>
      <c r="QG171" s="47"/>
      <c r="QH171" s="47"/>
      <c r="QI171" s="47"/>
      <c r="QJ171" s="47"/>
      <c r="QK171" s="47"/>
      <c r="QL171" s="47"/>
      <c r="QM171" s="47"/>
      <c r="QN171" s="47"/>
      <c r="QO171" s="47"/>
      <c r="QP171" s="47"/>
      <c r="QQ171" s="47"/>
      <c r="QR171" s="47"/>
      <c r="QS171" s="47"/>
      <c r="QT171" s="47"/>
      <c r="QU171" s="47"/>
      <c r="QV171" s="47"/>
      <c r="QW171" s="47"/>
      <c r="QX171" s="47"/>
      <c r="QY171" s="47"/>
      <c r="QZ171" s="47"/>
      <c r="RA171" s="47"/>
      <c r="RB171" s="47"/>
      <c r="RC171" s="47"/>
      <c r="RD171" s="47"/>
      <c r="RE171" s="47"/>
      <c r="RF171" s="47"/>
      <c r="RG171" s="47"/>
      <c r="RH171" s="47"/>
      <c r="RI171" s="47"/>
      <c r="RJ171" s="47"/>
      <c r="RK171" s="47"/>
      <c r="RL171" s="47"/>
      <c r="RM171" s="47"/>
      <c r="RN171" s="47"/>
      <c r="RO171" s="47"/>
      <c r="RP171" s="47"/>
      <c r="RQ171" s="47"/>
      <c r="RR171" s="47"/>
      <c r="RS171" s="47"/>
      <c r="RT171" s="47"/>
      <c r="RU171" s="47"/>
      <c r="RV171" s="47"/>
      <c r="RW171" s="47"/>
      <c r="RX171" s="47"/>
      <c r="RY171" s="47"/>
      <c r="RZ171" s="47"/>
      <c r="SA171" s="47"/>
      <c r="SB171" s="47"/>
      <c r="SC171" s="47"/>
      <c r="SD171" s="47"/>
      <c r="SE171" s="47"/>
      <c r="SF171" s="47"/>
      <c r="SG171" s="47"/>
      <c r="SH171" s="47"/>
      <c r="SI171" s="47"/>
      <c r="SJ171" s="47"/>
    </row>
    <row r="172" spans="1:504" s="10" customFormat="1" ht="15" x14ac:dyDescent="0.25">
      <c r="A172" s="76"/>
      <c r="B172" s="57"/>
      <c r="C172" s="58"/>
      <c r="D172" s="27"/>
      <c r="E172" s="26"/>
      <c r="F172" s="26"/>
      <c r="G172" s="26"/>
      <c r="H172" s="26"/>
      <c r="I172" s="23" t="e">
        <f t="shared" si="59"/>
        <v>#DIV/0!</v>
      </c>
      <c r="J172" s="23" t="e">
        <f t="shared" si="39"/>
        <v>#DIV/0!</v>
      </c>
      <c r="K172" s="25"/>
      <c r="L172" s="25"/>
      <c r="M172" s="45"/>
      <c r="N172" s="31" t="e">
        <f t="shared" si="41"/>
        <v>#DIV/0!</v>
      </c>
    </row>
    <row r="173" spans="1:504" s="10" customFormat="1" ht="15" x14ac:dyDescent="0.25">
      <c r="A173" s="77"/>
      <c r="B173" s="60"/>
      <c r="C173" s="61"/>
      <c r="D173" s="27"/>
      <c r="E173" s="28"/>
      <c r="F173" s="28"/>
      <c r="G173" s="28"/>
      <c r="H173" s="26"/>
      <c r="I173" s="23" t="e">
        <f t="shared" si="59"/>
        <v>#DIV/0!</v>
      </c>
      <c r="J173" s="23" t="e">
        <f t="shared" si="39"/>
        <v>#DIV/0!</v>
      </c>
      <c r="K173" s="25"/>
      <c r="L173" s="25"/>
      <c r="M173" s="45"/>
      <c r="N173" s="31" t="e">
        <f t="shared" si="41"/>
        <v>#DIV/0!</v>
      </c>
    </row>
    <row r="174" spans="1:504" s="10" customFormat="1" ht="15" x14ac:dyDescent="0.25">
      <c r="A174" s="77"/>
      <c r="B174" s="60"/>
      <c r="C174" s="61"/>
      <c r="D174" s="27"/>
      <c r="E174" s="28"/>
      <c r="F174" s="28"/>
      <c r="G174" s="28"/>
      <c r="H174" s="26"/>
      <c r="I174" s="23" t="e">
        <f t="shared" si="59"/>
        <v>#DIV/0!</v>
      </c>
      <c r="J174" s="23" t="e">
        <f t="shared" si="39"/>
        <v>#DIV/0!</v>
      </c>
      <c r="K174" s="25"/>
      <c r="L174" s="25"/>
      <c r="M174" s="45"/>
      <c r="N174" s="31" t="e">
        <f t="shared" si="41"/>
        <v>#DIV/0!</v>
      </c>
    </row>
    <row r="175" spans="1:504" s="10" customFormat="1" ht="15" x14ac:dyDescent="0.25">
      <c r="A175" s="77"/>
      <c r="B175" s="60"/>
      <c r="C175" s="61"/>
      <c r="D175" s="27"/>
      <c r="E175" s="28"/>
      <c r="F175" s="28"/>
      <c r="G175" s="28"/>
      <c r="H175" s="26"/>
      <c r="I175" s="23" t="e">
        <f t="shared" si="59"/>
        <v>#DIV/0!</v>
      </c>
      <c r="J175" s="23" t="e">
        <f t="shared" si="39"/>
        <v>#DIV/0!</v>
      </c>
      <c r="K175" s="25"/>
      <c r="L175" s="25"/>
      <c r="M175" s="45"/>
      <c r="N175" s="31" t="e">
        <f t="shared" si="41"/>
        <v>#DIV/0!</v>
      </c>
    </row>
    <row r="176" spans="1:504" s="10" customFormat="1" ht="15" x14ac:dyDescent="0.25">
      <c r="A176" s="77"/>
      <c r="B176" s="60"/>
      <c r="C176" s="61"/>
      <c r="D176" s="27"/>
      <c r="E176" s="28"/>
      <c r="F176" s="28"/>
      <c r="G176" s="28"/>
      <c r="H176" s="26"/>
      <c r="I176" s="23" t="e">
        <f t="shared" si="59"/>
        <v>#DIV/0!</v>
      </c>
      <c r="J176" s="23" t="e">
        <f t="shared" si="39"/>
        <v>#DIV/0!</v>
      </c>
      <c r="K176" s="25"/>
      <c r="L176" s="25"/>
      <c r="M176" s="45"/>
      <c r="N176" s="31" t="e">
        <f t="shared" si="41"/>
        <v>#DIV/0!</v>
      </c>
    </row>
    <row r="177" spans="1:14" s="10" customFormat="1" ht="15" x14ac:dyDescent="0.25">
      <c r="A177" s="2" t="s">
        <v>145</v>
      </c>
      <c r="B177" s="60">
        <f t="shared" ref="B177:H177" si="63">SUM(B178:B180)</f>
        <v>0</v>
      </c>
      <c r="C177" s="61">
        <f t="shared" si="63"/>
        <v>0</v>
      </c>
      <c r="D177" s="27">
        <f t="shared" si="63"/>
        <v>0</v>
      </c>
      <c r="E177" s="28">
        <f t="shared" si="63"/>
        <v>0</v>
      </c>
      <c r="F177" s="28">
        <f t="shared" si="63"/>
        <v>0</v>
      </c>
      <c r="G177" s="28">
        <f t="shared" si="63"/>
        <v>0</v>
      </c>
      <c r="H177" s="26">
        <f t="shared" si="63"/>
        <v>0</v>
      </c>
      <c r="I177" s="23" t="e">
        <f t="shared" si="59"/>
        <v>#DIV/0!</v>
      </c>
      <c r="J177" s="23" t="e">
        <f t="shared" si="39"/>
        <v>#DIV/0!</v>
      </c>
      <c r="K177" s="25">
        <f>SUM(K178:K180)</f>
        <v>0</v>
      </c>
      <c r="L177" s="25">
        <f>SUM(L178:L180)</f>
        <v>0</v>
      </c>
      <c r="M177" s="45">
        <f>SUM(M178:M180)</f>
        <v>0</v>
      </c>
      <c r="N177" s="31" t="e">
        <f t="shared" si="41"/>
        <v>#DIV/0!</v>
      </c>
    </row>
    <row r="178" spans="1:14" s="10" customFormat="1" ht="15" x14ac:dyDescent="0.25">
      <c r="A178" s="2"/>
      <c r="B178" s="60"/>
      <c r="C178" s="61"/>
      <c r="D178" s="27"/>
      <c r="E178" s="28"/>
      <c r="F178" s="28"/>
      <c r="G178" s="28"/>
      <c r="H178" s="26"/>
      <c r="I178" s="23" t="e">
        <f t="shared" si="59"/>
        <v>#DIV/0!</v>
      </c>
      <c r="J178" s="23" t="e">
        <f t="shared" si="39"/>
        <v>#DIV/0!</v>
      </c>
      <c r="K178" s="25"/>
      <c r="L178" s="25"/>
      <c r="M178" s="45"/>
      <c r="N178" s="31" t="e">
        <f t="shared" si="41"/>
        <v>#DIV/0!</v>
      </c>
    </row>
    <row r="179" spans="1:14" s="10" customFormat="1" ht="15" x14ac:dyDescent="0.25">
      <c r="A179" s="2"/>
      <c r="B179" s="60"/>
      <c r="C179" s="61"/>
      <c r="D179" s="27"/>
      <c r="E179" s="28"/>
      <c r="F179" s="28"/>
      <c r="G179" s="28"/>
      <c r="H179" s="26"/>
      <c r="I179" s="23" t="e">
        <f t="shared" si="59"/>
        <v>#DIV/0!</v>
      </c>
      <c r="J179" s="23" t="e">
        <f t="shared" si="39"/>
        <v>#DIV/0!</v>
      </c>
      <c r="K179" s="25"/>
      <c r="L179" s="25"/>
      <c r="M179" s="45"/>
      <c r="N179" s="31" t="e">
        <f t="shared" si="41"/>
        <v>#DIV/0!</v>
      </c>
    </row>
    <row r="180" spans="1:14" s="10" customFormat="1" ht="15" x14ac:dyDescent="0.25">
      <c r="A180" s="2"/>
      <c r="B180" s="60"/>
      <c r="C180" s="61"/>
      <c r="D180" s="27"/>
      <c r="E180" s="28"/>
      <c r="F180" s="28"/>
      <c r="G180" s="28"/>
      <c r="H180" s="26"/>
      <c r="I180" s="23" t="e">
        <f t="shared" si="59"/>
        <v>#DIV/0!</v>
      </c>
      <c r="J180" s="23" t="e">
        <f t="shared" si="39"/>
        <v>#DIV/0!</v>
      </c>
      <c r="K180" s="25"/>
      <c r="L180" s="25"/>
      <c r="M180" s="45"/>
      <c r="N180" s="31" t="e">
        <f t="shared" si="41"/>
        <v>#DIV/0!</v>
      </c>
    </row>
    <row r="181" spans="1:14" s="10" customFormat="1" ht="51" x14ac:dyDescent="0.25">
      <c r="A181" s="3" t="s">
        <v>80</v>
      </c>
      <c r="B181" s="58">
        <f>B182</f>
        <v>0</v>
      </c>
      <c r="C181" s="58">
        <f t="shared" ref="C181:H181" si="64">C182</f>
        <v>0</v>
      </c>
      <c r="D181" s="58">
        <f t="shared" si="64"/>
        <v>0</v>
      </c>
      <c r="E181" s="58">
        <f t="shared" si="64"/>
        <v>0</v>
      </c>
      <c r="F181" s="58">
        <f t="shared" si="64"/>
        <v>0</v>
      </c>
      <c r="G181" s="58">
        <f t="shared" si="64"/>
        <v>0</v>
      </c>
      <c r="H181" s="67">
        <f t="shared" si="64"/>
        <v>0</v>
      </c>
      <c r="I181" s="23" t="e">
        <f t="shared" si="59"/>
        <v>#DIV/0!</v>
      </c>
      <c r="J181" s="23" t="e">
        <f t="shared" si="39"/>
        <v>#DIV/0!</v>
      </c>
      <c r="K181" s="58">
        <f t="shared" ref="K181:M181" si="65">K182</f>
        <v>0</v>
      </c>
      <c r="L181" s="58">
        <f t="shared" si="65"/>
        <v>0</v>
      </c>
      <c r="M181" s="54">
        <f t="shared" si="65"/>
        <v>0</v>
      </c>
      <c r="N181" s="31" t="e">
        <f t="shared" si="41"/>
        <v>#DIV/0!</v>
      </c>
    </row>
    <row r="182" spans="1:14" s="10" customFormat="1" ht="15" x14ac:dyDescent="0.25">
      <c r="A182" s="2" t="s">
        <v>79</v>
      </c>
      <c r="B182" s="57">
        <f t="shared" ref="B182:H182" si="66">SUM(B183:B187)</f>
        <v>0</v>
      </c>
      <c r="C182" s="57">
        <f t="shared" si="66"/>
        <v>0</v>
      </c>
      <c r="D182" s="57">
        <f t="shared" si="66"/>
        <v>0</v>
      </c>
      <c r="E182" s="57">
        <f t="shared" si="66"/>
        <v>0</v>
      </c>
      <c r="F182" s="57">
        <f t="shared" si="66"/>
        <v>0</v>
      </c>
      <c r="G182" s="57">
        <f t="shared" si="66"/>
        <v>0</v>
      </c>
      <c r="H182" s="26">
        <f t="shared" si="66"/>
        <v>0</v>
      </c>
      <c r="I182" s="23" t="e">
        <f t="shared" si="59"/>
        <v>#DIV/0!</v>
      </c>
      <c r="J182" s="23" t="e">
        <f t="shared" si="39"/>
        <v>#DIV/0!</v>
      </c>
      <c r="K182" s="44">
        <f>SUM(K183:K187)</f>
        <v>0</v>
      </c>
      <c r="L182" s="44">
        <f>SUM(L183:L187)</f>
        <v>0</v>
      </c>
      <c r="M182" s="45">
        <f>SUM(M183:M187)</f>
        <v>0</v>
      </c>
      <c r="N182" s="31" t="e">
        <f t="shared" si="41"/>
        <v>#DIV/0!</v>
      </c>
    </row>
    <row r="183" spans="1:14" s="10" customFormat="1" ht="15" x14ac:dyDescent="0.25">
      <c r="A183" s="78"/>
      <c r="B183" s="57"/>
      <c r="C183" s="58"/>
      <c r="D183" s="27"/>
      <c r="E183" s="26"/>
      <c r="F183" s="26"/>
      <c r="G183" s="26"/>
      <c r="H183" s="26"/>
      <c r="I183" s="23" t="e">
        <f t="shared" si="59"/>
        <v>#DIV/0!</v>
      </c>
      <c r="J183" s="23" t="e">
        <f t="shared" ref="J183:J204" si="67">H183/B183</f>
        <v>#DIV/0!</v>
      </c>
      <c r="K183" s="44"/>
      <c r="L183" s="44"/>
      <c r="M183" s="45"/>
      <c r="N183" s="31" t="e">
        <f t="shared" ref="N183:N204" si="68">K183/H183</f>
        <v>#DIV/0!</v>
      </c>
    </row>
    <row r="184" spans="1:14" s="10" customFormat="1" ht="15" x14ac:dyDescent="0.25">
      <c r="A184" s="2"/>
      <c r="B184" s="57"/>
      <c r="C184" s="58"/>
      <c r="D184" s="27"/>
      <c r="E184" s="26"/>
      <c r="F184" s="26"/>
      <c r="G184" s="26"/>
      <c r="H184" s="26"/>
      <c r="I184" s="23" t="e">
        <f t="shared" si="59"/>
        <v>#DIV/0!</v>
      </c>
      <c r="J184" s="23" t="e">
        <f t="shared" si="67"/>
        <v>#DIV/0!</v>
      </c>
      <c r="K184" s="44"/>
      <c r="L184" s="44"/>
      <c r="M184" s="45"/>
      <c r="N184" s="31" t="e">
        <f t="shared" si="68"/>
        <v>#DIV/0!</v>
      </c>
    </row>
    <row r="185" spans="1:14" s="10" customFormat="1" ht="15" x14ac:dyDescent="0.25">
      <c r="A185" s="2"/>
      <c r="B185" s="57"/>
      <c r="C185" s="58"/>
      <c r="D185" s="27"/>
      <c r="E185" s="26"/>
      <c r="F185" s="26"/>
      <c r="G185" s="26"/>
      <c r="H185" s="26"/>
      <c r="I185" s="23" t="e">
        <f t="shared" si="59"/>
        <v>#DIV/0!</v>
      </c>
      <c r="J185" s="23" t="e">
        <f t="shared" si="67"/>
        <v>#DIV/0!</v>
      </c>
      <c r="K185" s="44"/>
      <c r="L185" s="44"/>
      <c r="M185" s="45"/>
      <c r="N185" s="31" t="e">
        <f t="shared" si="68"/>
        <v>#DIV/0!</v>
      </c>
    </row>
    <row r="186" spans="1:14" s="10" customFormat="1" ht="15" x14ac:dyDescent="0.25">
      <c r="A186" s="2"/>
      <c r="B186" s="57"/>
      <c r="C186" s="58"/>
      <c r="D186" s="27"/>
      <c r="E186" s="26"/>
      <c r="F186" s="26"/>
      <c r="G186" s="26"/>
      <c r="H186" s="26"/>
      <c r="I186" s="23" t="e">
        <f t="shared" si="59"/>
        <v>#DIV/0!</v>
      </c>
      <c r="J186" s="23" t="e">
        <f t="shared" si="67"/>
        <v>#DIV/0!</v>
      </c>
      <c r="K186" s="44"/>
      <c r="L186" s="44"/>
      <c r="M186" s="45"/>
      <c r="N186" s="31" t="e">
        <f t="shared" si="68"/>
        <v>#DIV/0!</v>
      </c>
    </row>
    <row r="187" spans="1:14" s="10" customFormat="1" ht="15" x14ac:dyDescent="0.25">
      <c r="A187" s="2"/>
      <c r="B187" s="57"/>
      <c r="C187" s="58"/>
      <c r="D187" s="27"/>
      <c r="E187" s="26"/>
      <c r="F187" s="26"/>
      <c r="G187" s="26"/>
      <c r="H187" s="26"/>
      <c r="I187" s="23" t="e">
        <f t="shared" si="59"/>
        <v>#DIV/0!</v>
      </c>
      <c r="J187" s="23" t="e">
        <f t="shared" si="67"/>
        <v>#DIV/0!</v>
      </c>
      <c r="K187" s="44"/>
      <c r="L187" s="44"/>
      <c r="M187" s="45"/>
      <c r="N187" s="31" t="e">
        <f t="shared" si="68"/>
        <v>#DIV/0!</v>
      </c>
    </row>
    <row r="188" spans="1:14" s="10" customFormat="1" ht="15" x14ac:dyDescent="0.25">
      <c r="A188" s="2" t="s">
        <v>145</v>
      </c>
      <c r="B188" s="57">
        <f t="shared" ref="B188:H188" si="69">SUM(B189:B191)</f>
        <v>0</v>
      </c>
      <c r="C188" s="58">
        <f t="shared" si="69"/>
        <v>0</v>
      </c>
      <c r="D188" s="27">
        <f t="shared" si="69"/>
        <v>0</v>
      </c>
      <c r="E188" s="26">
        <f t="shared" si="69"/>
        <v>0</v>
      </c>
      <c r="F188" s="26">
        <f t="shared" si="69"/>
        <v>0</v>
      </c>
      <c r="G188" s="26">
        <f t="shared" si="69"/>
        <v>0</v>
      </c>
      <c r="H188" s="26">
        <f t="shared" si="69"/>
        <v>0</v>
      </c>
      <c r="I188" s="23" t="e">
        <f t="shared" si="59"/>
        <v>#DIV/0!</v>
      </c>
      <c r="J188" s="23" t="e">
        <f t="shared" si="67"/>
        <v>#DIV/0!</v>
      </c>
      <c r="K188" s="44">
        <f>SUM(K189:K191)</f>
        <v>0</v>
      </c>
      <c r="L188" s="44">
        <f>SUM(L189:L191)</f>
        <v>0</v>
      </c>
      <c r="M188" s="45">
        <f>SUM(M189:M191)</f>
        <v>0</v>
      </c>
      <c r="N188" s="31" t="e">
        <f t="shared" si="68"/>
        <v>#DIV/0!</v>
      </c>
    </row>
    <row r="189" spans="1:14" s="10" customFormat="1" ht="15" x14ac:dyDescent="0.25">
      <c r="A189" s="78"/>
      <c r="B189" s="57"/>
      <c r="C189" s="58"/>
      <c r="D189" s="27"/>
      <c r="E189" s="26"/>
      <c r="F189" s="26"/>
      <c r="G189" s="26"/>
      <c r="H189" s="26"/>
      <c r="I189" s="23" t="e">
        <f t="shared" si="59"/>
        <v>#DIV/0!</v>
      </c>
      <c r="J189" s="23" t="e">
        <f t="shared" si="67"/>
        <v>#DIV/0!</v>
      </c>
      <c r="K189" s="44"/>
      <c r="L189" s="44"/>
      <c r="M189" s="45"/>
      <c r="N189" s="31" t="e">
        <f t="shared" si="68"/>
        <v>#DIV/0!</v>
      </c>
    </row>
    <row r="190" spans="1:14" s="10" customFormat="1" ht="15" x14ac:dyDescent="0.25">
      <c r="A190" s="3"/>
      <c r="B190" s="57"/>
      <c r="C190" s="58"/>
      <c r="D190" s="27"/>
      <c r="E190" s="26"/>
      <c r="F190" s="26"/>
      <c r="G190" s="26"/>
      <c r="H190" s="26"/>
      <c r="I190" s="23" t="e">
        <f t="shared" si="59"/>
        <v>#DIV/0!</v>
      </c>
      <c r="J190" s="23" t="e">
        <f t="shared" si="67"/>
        <v>#DIV/0!</v>
      </c>
      <c r="K190" s="44"/>
      <c r="L190" s="44"/>
      <c r="M190" s="45"/>
      <c r="N190" s="31" t="e">
        <f t="shared" si="68"/>
        <v>#DIV/0!</v>
      </c>
    </row>
    <row r="191" spans="1:14" s="10" customFormat="1" ht="15" x14ac:dyDescent="0.25">
      <c r="A191" s="3"/>
      <c r="B191" s="57"/>
      <c r="C191" s="58"/>
      <c r="D191" s="27"/>
      <c r="E191" s="26"/>
      <c r="F191" s="26"/>
      <c r="G191" s="26"/>
      <c r="H191" s="26"/>
      <c r="I191" s="23" t="e">
        <f t="shared" si="59"/>
        <v>#DIV/0!</v>
      </c>
      <c r="J191" s="23" t="e">
        <f t="shared" si="67"/>
        <v>#DIV/0!</v>
      </c>
      <c r="K191" s="44"/>
      <c r="L191" s="44"/>
      <c r="M191" s="45"/>
      <c r="N191" s="31" t="e">
        <f t="shared" si="68"/>
        <v>#DIV/0!</v>
      </c>
    </row>
    <row r="192" spans="1:14" s="10" customFormat="1" ht="38.25" x14ac:dyDescent="0.25">
      <c r="A192" s="3" t="s">
        <v>81</v>
      </c>
      <c r="B192" s="57"/>
      <c r="C192" s="58"/>
      <c r="D192" s="27"/>
      <c r="E192" s="26"/>
      <c r="F192" s="26"/>
      <c r="G192" s="26"/>
      <c r="H192" s="26"/>
      <c r="I192" s="23" t="e">
        <f t="shared" si="59"/>
        <v>#DIV/0!</v>
      </c>
      <c r="J192" s="23" t="e">
        <f t="shared" si="67"/>
        <v>#DIV/0!</v>
      </c>
      <c r="K192" s="44"/>
      <c r="L192" s="44"/>
      <c r="M192" s="45"/>
      <c r="N192" s="31" t="e">
        <f t="shared" si="68"/>
        <v>#DIV/0!</v>
      </c>
    </row>
    <row r="193" spans="1:14" s="10" customFormat="1" ht="15" x14ac:dyDescent="0.25">
      <c r="A193" s="2" t="s">
        <v>145</v>
      </c>
      <c r="B193" s="57"/>
      <c r="C193" s="58"/>
      <c r="D193" s="27"/>
      <c r="E193" s="26"/>
      <c r="F193" s="26"/>
      <c r="G193" s="26"/>
      <c r="H193" s="26"/>
      <c r="I193" s="23" t="e">
        <f t="shared" si="59"/>
        <v>#DIV/0!</v>
      </c>
      <c r="J193" s="23" t="e">
        <f t="shared" si="67"/>
        <v>#DIV/0!</v>
      </c>
      <c r="K193" s="44"/>
      <c r="L193" s="44"/>
      <c r="M193" s="45"/>
      <c r="N193" s="31" t="e">
        <f t="shared" si="68"/>
        <v>#DIV/0!</v>
      </c>
    </row>
    <row r="194" spans="1:14" s="10" customFormat="1" ht="51" x14ac:dyDescent="0.25">
      <c r="A194" s="3" t="s">
        <v>82</v>
      </c>
      <c r="B194" s="57"/>
      <c r="C194" s="58"/>
      <c r="D194" s="27"/>
      <c r="E194" s="26"/>
      <c r="F194" s="26"/>
      <c r="G194" s="26"/>
      <c r="H194" s="26"/>
      <c r="I194" s="23" t="e">
        <f t="shared" si="59"/>
        <v>#DIV/0!</v>
      </c>
      <c r="J194" s="23" t="e">
        <f t="shared" si="67"/>
        <v>#DIV/0!</v>
      </c>
      <c r="K194" s="44"/>
      <c r="L194" s="44"/>
      <c r="M194" s="45"/>
      <c r="N194" s="31" t="e">
        <f t="shared" si="68"/>
        <v>#DIV/0!</v>
      </c>
    </row>
    <row r="195" spans="1:14" s="10" customFormat="1" ht="15" x14ac:dyDescent="0.25">
      <c r="A195" s="2" t="s">
        <v>145</v>
      </c>
      <c r="B195" s="57"/>
      <c r="C195" s="58"/>
      <c r="D195" s="27"/>
      <c r="E195" s="26"/>
      <c r="F195" s="26"/>
      <c r="G195" s="26"/>
      <c r="H195" s="26"/>
      <c r="I195" s="23" t="e">
        <f t="shared" si="59"/>
        <v>#DIV/0!</v>
      </c>
      <c r="J195" s="23" t="e">
        <f t="shared" si="67"/>
        <v>#DIV/0!</v>
      </c>
      <c r="K195" s="44"/>
      <c r="L195" s="44"/>
      <c r="M195" s="45"/>
      <c r="N195" s="31" t="e">
        <f t="shared" si="68"/>
        <v>#DIV/0!</v>
      </c>
    </row>
    <row r="196" spans="1:14" s="10" customFormat="1" ht="76.5" x14ac:dyDescent="0.25">
      <c r="A196" s="3" t="s">
        <v>83</v>
      </c>
      <c r="B196" s="57"/>
      <c r="C196" s="58"/>
      <c r="D196" s="27"/>
      <c r="E196" s="26"/>
      <c r="F196" s="26"/>
      <c r="G196" s="26"/>
      <c r="H196" s="26"/>
      <c r="I196" s="23" t="e">
        <f t="shared" si="59"/>
        <v>#DIV/0!</v>
      </c>
      <c r="J196" s="23" t="e">
        <f t="shared" si="67"/>
        <v>#DIV/0!</v>
      </c>
      <c r="K196" s="44"/>
      <c r="L196" s="44"/>
      <c r="M196" s="45"/>
      <c r="N196" s="31" t="e">
        <f t="shared" si="68"/>
        <v>#DIV/0!</v>
      </c>
    </row>
    <row r="197" spans="1:14" s="10" customFormat="1" ht="15" x14ac:dyDescent="0.25">
      <c r="A197" s="2" t="s">
        <v>145</v>
      </c>
      <c r="B197" s="57"/>
      <c r="C197" s="58"/>
      <c r="D197" s="27"/>
      <c r="E197" s="26"/>
      <c r="F197" s="26"/>
      <c r="G197" s="26"/>
      <c r="H197" s="26"/>
      <c r="I197" s="23" t="e">
        <f t="shared" si="59"/>
        <v>#DIV/0!</v>
      </c>
      <c r="J197" s="23" t="e">
        <f t="shared" si="67"/>
        <v>#DIV/0!</v>
      </c>
      <c r="K197" s="44"/>
      <c r="L197" s="44"/>
      <c r="M197" s="45"/>
      <c r="N197" s="31" t="e">
        <f t="shared" si="68"/>
        <v>#DIV/0!</v>
      </c>
    </row>
    <row r="198" spans="1:14" s="10" customFormat="1" ht="25.5" x14ac:dyDescent="0.25">
      <c r="A198" s="3" t="s">
        <v>84</v>
      </c>
      <c r="B198" s="57"/>
      <c r="C198" s="58"/>
      <c r="D198" s="27"/>
      <c r="E198" s="26"/>
      <c r="F198" s="26"/>
      <c r="G198" s="26"/>
      <c r="H198" s="26"/>
      <c r="I198" s="23" t="e">
        <f t="shared" si="59"/>
        <v>#DIV/0!</v>
      </c>
      <c r="J198" s="23" t="e">
        <f t="shared" si="67"/>
        <v>#DIV/0!</v>
      </c>
      <c r="K198" s="44"/>
      <c r="L198" s="44"/>
      <c r="M198" s="45"/>
      <c r="N198" s="31" t="e">
        <f t="shared" si="68"/>
        <v>#DIV/0!</v>
      </c>
    </row>
    <row r="199" spans="1:14" s="10" customFormat="1" ht="15" x14ac:dyDescent="0.25">
      <c r="A199" s="3" t="s">
        <v>85</v>
      </c>
      <c r="B199" s="57"/>
      <c r="C199" s="58"/>
      <c r="D199" s="27"/>
      <c r="E199" s="26"/>
      <c r="F199" s="26"/>
      <c r="G199" s="26"/>
      <c r="H199" s="26"/>
      <c r="I199" s="23" t="e">
        <f t="shared" si="59"/>
        <v>#DIV/0!</v>
      </c>
      <c r="J199" s="23" t="e">
        <f t="shared" si="67"/>
        <v>#DIV/0!</v>
      </c>
      <c r="K199" s="44"/>
      <c r="L199" s="44"/>
      <c r="M199" s="45"/>
      <c r="N199" s="31" t="e">
        <f t="shared" si="68"/>
        <v>#DIV/0!</v>
      </c>
    </row>
    <row r="200" spans="1:14" s="10" customFormat="1" ht="63.75" x14ac:dyDescent="0.25">
      <c r="A200" s="3" t="s">
        <v>86</v>
      </c>
      <c r="B200" s="57"/>
      <c r="C200" s="58"/>
      <c r="D200" s="27"/>
      <c r="E200" s="26"/>
      <c r="F200" s="26"/>
      <c r="G200" s="26"/>
      <c r="H200" s="26"/>
      <c r="I200" s="23" t="e">
        <f t="shared" si="59"/>
        <v>#DIV/0!</v>
      </c>
      <c r="J200" s="23" t="e">
        <f t="shared" si="67"/>
        <v>#DIV/0!</v>
      </c>
      <c r="K200" s="44"/>
      <c r="L200" s="44"/>
      <c r="M200" s="45"/>
      <c r="N200" s="31" t="e">
        <f t="shared" si="68"/>
        <v>#DIV/0!</v>
      </c>
    </row>
    <row r="201" spans="1:14" s="10" customFormat="1" ht="51" x14ac:dyDescent="0.25">
      <c r="A201" s="3" t="s">
        <v>152</v>
      </c>
      <c r="B201" s="57"/>
      <c r="C201" s="58"/>
      <c r="D201" s="27"/>
      <c r="E201" s="26"/>
      <c r="F201" s="26"/>
      <c r="G201" s="26"/>
      <c r="H201" s="26"/>
      <c r="I201" s="23" t="e">
        <f t="shared" si="59"/>
        <v>#DIV/0!</v>
      </c>
      <c r="J201" s="23" t="e">
        <f t="shared" si="67"/>
        <v>#DIV/0!</v>
      </c>
      <c r="K201" s="44"/>
      <c r="L201" s="44"/>
      <c r="M201" s="45"/>
      <c r="N201" s="31" t="e">
        <f t="shared" si="68"/>
        <v>#DIV/0!</v>
      </c>
    </row>
    <row r="202" spans="1:14" s="10" customFormat="1" ht="15" x14ac:dyDescent="0.25">
      <c r="A202" s="3" t="s">
        <v>87</v>
      </c>
      <c r="B202" s="57"/>
      <c r="C202" s="58"/>
      <c r="D202" s="27"/>
      <c r="E202" s="26"/>
      <c r="F202" s="26"/>
      <c r="G202" s="26"/>
      <c r="H202" s="26"/>
      <c r="I202" s="23" t="e">
        <f t="shared" si="59"/>
        <v>#DIV/0!</v>
      </c>
      <c r="J202" s="23" t="e">
        <f t="shared" si="67"/>
        <v>#DIV/0!</v>
      </c>
      <c r="K202" s="44"/>
      <c r="L202" s="44"/>
      <c r="M202" s="45"/>
      <c r="N202" s="31" t="e">
        <f t="shared" si="68"/>
        <v>#DIV/0!</v>
      </c>
    </row>
    <row r="203" spans="1:14" s="10" customFormat="1" ht="33" customHeight="1" x14ac:dyDescent="0.25">
      <c r="A203" s="3" t="s">
        <v>88</v>
      </c>
      <c r="B203" s="57">
        <v>163</v>
      </c>
      <c r="C203" s="58"/>
      <c r="D203" s="27">
        <v>150.19999999999999</v>
      </c>
      <c r="E203" s="26"/>
      <c r="F203" s="26"/>
      <c r="G203" s="26"/>
      <c r="H203" s="26"/>
      <c r="I203" s="23" t="e">
        <f t="shared" si="59"/>
        <v>#DIV/0!</v>
      </c>
      <c r="J203" s="23">
        <f t="shared" si="67"/>
        <v>0</v>
      </c>
      <c r="K203" s="44">
        <v>153.69999999999999</v>
      </c>
      <c r="L203" s="44"/>
      <c r="M203" s="45"/>
      <c r="N203" s="31" t="e">
        <f t="shared" si="68"/>
        <v>#DIV/0!</v>
      </c>
    </row>
    <row r="204" spans="1:14" s="10" customFormat="1" ht="76.5" x14ac:dyDescent="0.25">
      <c r="A204" s="79" t="s">
        <v>89</v>
      </c>
      <c r="B204" s="80">
        <f>B206+B212+B218</f>
        <v>0</v>
      </c>
      <c r="C204" s="80">
        <f t="shared" ref="C204:H204" si="70">C206+C212+C218</f>
        <v>0</v>
      </c>
      <c r="D204" s="80">
        <f t="shared" si="70"/>
        <v>0</v>
      </c>
      <c r="E204" s="80">
        <f t="shared" si="70"/>
        <v>0</v>
      </c>
      <c r="F204" s="80">
        <f t="shared" si="70"/>
        <v>0</v>
      </c>
      <c r="G204" s="80">
        <f t="shared" si="70"/>
        <v>0</v>
      </c>
      <c r="H204" s="80">
        <f t="shared" si="70"/>
        <v>0</v>
      </c>
      <c r="I204" s="81" t="e">
        <f t="shared" si="59"/>
        <v>#DIV/0!</v>
      </c>
      <c r="J204" s="81" t="e">
        <f t="shared" si="67"/>
        <v>#DIV/0!</v>
      </c>
      <c r="K204" s="80">
        <f t="shared" ref="K204:M204" si="71">K206+K212+K218</f>
        <v>0</v>
      </c>
      <c r="L204" s="80">
        <f t="shared" si="71"/>
        <v>0</v>
      </c>
      <c r="M204" s="82">
        <f t="shared" si="71"/>
        <v>0</v>
      </c>
      <c r="N204" s="83" t="e">
        <f t="shared" si="68"/>
        <v>#DIV/0!</v>
      </c>
    </row>
    <row r="205" spans="1:14" s="10" customFormat="1" ht="15" x14ac:dyDescent="0.25">
      <c r="A205" s="84" t="s">
        <v>90</v>
      </c>
      <c r="B205" s="4"/>
      <c r="C205" s="4"/>
      <c r="D205" s="44"/>
      <c r="E205" s="45"/>
      <c r="F205" s="45"/>
      <c r="G205" s="45"/>
      <c r="H205" s="45"/>
      <c r="I205" s="62"/>
      <c r="J205" s="62"/>
      <c r="K205" s="44"/>
      <c r="L205" s="44"/>
      <c r="M205" s="45"/>
      <c r="N205" s="55"/>
    </row>
    <row r="206" spans="1:14" s="10" customFormat="1" ht="15" x14ac:dyDescent="0.25">
      <c r="A206" s="85" t="s">
        <v>97</v>
      </c>
      <c r="B206" s="85"/>
      <c r="C206" s="85"/>
      <c r="D206" s="86"/>
      <c r="E206" s="87"/>
      <c r="F206" s="87"/>
      <c r="G206" s="87"/>
      <c r="H206" s="87"/>
      <c r="I206" s="62" t="e">
        <f t="shared" ref="I206:I246" si="72">F206/E206</f>
        <v>#DIV/0!</v>
      </c>
      <c r="J206" s="62" t="e">
        <f t="shared" ref="J206:J224" si="73">H206/B206</f>
        <v>#DIV/0!</v>
      </c>
      <c r="K206" s="86"/>
      <c r="L206" s="86"/>
      <c r="M206" s="87"/>
      <c r="N206" s="55" t="e">
        <f t="shared" ref="N206:N224" si="74">K206/H206</f>
        <v>#DIV/0!</v>
      </c>
    </row>
    <row r="207" spans="1:14" s="10" customFormat="1" ht="15" x14ac:dyDescent="0.25">
      <c r="A207" s="166" t="s">
        <v>92</v>
      </c>
      <c r="B207" s="272"/>
      <c r="C207" s="272"/>
      <c r="D207" s="273"/>
      <c r="E207" s="259"/>
      <c r="F207" s="259"/>
      <c r="G207" s="259"/>
      <c r="H207" s="259"/>
      <c r="I207" s="260" t="e">
        <f t="shared" si="72"/>
        <v>#DIV/0!</v>
      </c>
      <c r="J207" s="260" t="e">
        <f t="shared" si="73"/>
        <v>#DIV/0!</v>
      </c>
      <c r="K207" s="273"/>
      <c r="L207" s="273"/>
      <c r="M207" s="259"/>
      <c r="N207" s="135" t="e">
        <f t="shared" si="74"/>
        <v>#DIV/0!</v>
      </c>
    </row>
    <row r="208" spans="1:14" s="10" customFormat="1" ht="25.5" x14ac:dyDescent="0.25">
      <c r="A208" s="88" t="s">
        <v>93</v>
      </c>
      <c r="B208" s="275"/>
      <c r="C208" s="275"/>
      <c r="D208" s="276"/>
      <c r="E208" s="261"/>
      <c r="F208" s="261"/>
      <c r="G208" s="261"/>
      <c r="H208" s="261"/>
      <c r="I208" s="262" t="e">
        <f t="shared" si="72"/>
        <v>#DIV/0!</v>
      </c>
      <c r="J208" s="262" t="e">
        <f t="shared" si="73"/>
        <v>#DIV/0!</v>
      </c>
      <c r="K208" s="276"/>
      <c r="L208" s="276"/>
      <c r="M208" s="261"/>
      <c r="N208" s="263" t="e">
        <f t="shared" si="74"/>
        <v>#DIV/0!</v>
      </c>
    </row>
    <row r="209" spans="1:14" s="10" customFormat="1" ht="15" x14ac:dyDescent="0.25">
      <c r="A209" s="90" t="s">
        <v>58</v>
      </c>
      <c r="B209" s="278"/>
      <c r="C209" s="278"/>
      <c r="D209" s="153"/>
      <c r="E209" s="152"/>
      <c r="F209" s="152"/>
      <c r="G209" s="152"/>
      <c r="H209" s="152"/>
      <c r="I209" s="267" t="e">
        <f t="shared" si="72"/>
        <v>#DIV/0!</v>
      </c>
      <c r="J209" s="267" t="e">
        <f t="shared" si="73"/>
        <v>#DIV/0!</v>
      </c>
      <c r="K209" s="153"/>
      <c r="L209" s="153"/>
      <c r="M209" s="152"/>
      <c r="N209" s="268" t="e">
        <f t="shared" si="74"/>
        <v>#DIV/0!</v>
      </c>
    </row>
    <row r="210" spans="1:14" s="10" customFormat="1" ht="15" x14ac:dyDescent="0.25">
      <c r="A210" s="288" t="s">
        <v>95</v>
      </c>
      <c r="B210" s="269"/>
      <c r="C210" s="269"/>
      <c r="D210" s="269"/>
      <c r="E210" s="269"/>
      <c r="F210" s="269"/>
      <c r="G210" s="269"/>
      <c r="H210" s="269"/>
      <c r="I210" s="270" t="e">
        <f t="shared" si="72"/>
        <v>#DIV/0!</v>
      </c>
      <c r="J210" s="270" t="e">
        <f t="shared" si="73"/>
        <v>#DIV/0!</v>
      </c>
      <c r="K210" s="269"/>
      <c r="L210" s="269"/>
      <c r="M210" s="269"/>
      <c r="N210" s="271" t="e">
        <f t="shared" si="74"/>
        <v>#DIV/0!</v>
      </c>
    </row>
    <row r="211" spans="1:14" s="10" customFormat="1" ht="15" x14ac:dyDescent="0.25">
      <c r="A211" s="295" t="s">
        <v>153</v>
      </c>
      <c r="B211" s="4"/>
      <c r="C211" s="4"/>
      <c r="D211" s="44"/>
      <c r="E211" s="45"/>
      <c r="F211" s="45"/>
      <c r="G211" s="45"/>
      <c r="H211" s="45"/>
      <c r="I211" s="62" t="e">
        <f t="shared" si="72"/>
        <v>#DIV/0!</v>
      </c>
      <c r="J211" s="62" t="e">
        <f t="shared" si="73"/>
        <v>#DIV/0!</v>
      </c>
      <c r="K211" s="44"/>
      <c r="L211" s="44"/>
      <c r="M211" s="45"/>
      <c r="N211" s="55" t="e">
        <f t="shared" si="74"/>
        <v>#DIV/0!</v>
      </c>
    </row>
    <row r="212" spans="1:14" s="10" customFormat="1" ht="25.5" x14ac:dyDescent="0.25">
      <c r="A212" s="89" t="s">
        <v>154</v>
      </c>
      <c r="B212" s="85"/>
      <c r="C212" s="85"/>
      <c r="D212" s="86"/>
      <c r="E212" s="87"/>
      <c r="F212" s="87"/>
      <c r="G212" s="87"/>
      <c r="H212" s="87"/>
      <c r="I212" s="62" t="e">
        <f t="shared" si="72"/>
        <v>#DIV/0!</v>
      </c>
      <c r="J212" s="62" t="e">
        <f t="shared" si="73"/>
        <v>#DIV/0!</v>
      </c>
      <c r="K212" s="86"/>
      <c r="L212" s="86"/>
      <c r="M212" s="87"/>
      <c r="N212" s="55" t="e">
        <f t="shared" si="74"/>
        <v>#DIV/0!</v>
      </c>
    </row>
    <row r="213" spans="1:14" s="10" customFormat="1" ht="15" x14ac:dyDescent="0.25">
      <c r="A213" s="166" t="s">
        <v>92</v>
      </c>
      <c r="B213" s="272"/>
      <c r="C213" s="272"/>
      <c r="D213" s="273"/>
      <c r="E213" s="259"/>
      <c r="F213" s="259"/>
      <c r="G213" s="259"/>
      <c r="H213" s="259"/>
      <c r="I213" s="260" t="e">
        <f t="shared" si="72"/>
        <v>#DIV/0!</v>
      </c>
      <c r="J213" s="260" t="e">
        <f t="shared" si="73"/>
        <v>#DIV/0!</v>
      </c>
      <c r="K213" s="273"/>
      <c r="L213" s="273"/>
      <c r="M213" s="259"/>
      <c r="N213" s="135" t="e">
        <f t="shared" si="74"/>
        <v>#DIV/0!</v>
      </c>
    </row>
    <row r="214" spans="1:14" s="10" customFormat="1" ht="25.5" x14ac:dyDescent="0.25">
      <c r="A214" s="88" t="s">
        <v>93</v>
      </c>
      <c r="B214" s="275"/>
      <c r="C214" s="275"/>
      <c r="D214" s="276"/>
      <c r="E214" s="261"/>
      <c r="F214" s="261"/>
      <c r="G214" s="261"/>
      <c r="H214" s="261"/>
      <c r="I214" s="262" t="e">
        <f t="shared" si="72"/>
        <v>#DIV/0!</v>
      </c>
      <c r="J214" s="262" t="e">
        <f t="shared" si="73"/>
        <v>#DIV/0!</v>
      </c>
      <c r="K214" s="276"/>
      <c r="L214" s="276"/>
      <c r="M214" s="261"/>
      <c r="N214" s="263" t="e">
        <f t="shared" si="74"/>
        <v>#DIV/0!</v>
      </c>
    </row>
    <row r="215" spans="1:14" s="10" customFormat="1" ht="15" x14ac:dyDescent="0.25">
      <c r="A215" s="90" t="s">
        <v>58</v>
      </c>
      <c r="B215" s="278"/>
      <c r="C215" s="278"/>
      <c r="D215" s="153"/>
      <c r="E215" s="152"/>
      <c r="F215" s="152"/>
      <c r="G215" s="152"/>
      <c r="H215" s="152"/>
      <c r="I215" s="267" t="e">
        <f t="shared" si="72"/>
        <v>#DIV/0!</v>
      </c>
      <c r="J215" s="267" t="e">
        <f t="shared" si="73"/>
        <v>#DIV/0!</v>
      </c>
      <c r="K215" s="153"/>
      <c r="L215" s="153"/>
      <c r="M215" s="152"/>
      <c r="N215" s="268" t="e">
        <f t="shared" si="74"/>
        <v>#DIV/0!</v>
      </c>
    </row>
    <row r="216" spans="1:14" s="10" customFormat="1" ht="15" x14ac:dyDescent="0.25">
      <c r="A216" s="289" t="s">
        <v>95</v>
      </c>
      <c r="B216" s="285"/>
      <c r="C216" s="285"/>
      <c r="D216" s="286"/>
      <c r="E216" s="269"/>
      <c r="F216" s="269"/>
      <c r="G216" s="269"/>
      <c r="H216" s="269"/>
      <c r="I216" s="270" t="e">
        <f t="shared" si="72"/>
        <v>#DIV/0!</v>
      </c>
      <c r="J216" s="270" t="e">
        <f t="shared" si="73"/>
        <v>#DIV/0!</v>
      </c>
      <c r="K216" s="286"/>
      <c r="L216" s="286"/>
      <c r="M216" s="269"/>
      <c r="N216" s="271" t="e">
        <f t="shared" si="74"/>
        <v>#DIV/0!</v>
      </c>
    </row>
    <row r="217" spans="1:14" s="10" customFormat="1" ht="15" x14ac:dyDescent="0.25">
      <c r="A217" s="295" t="s">
        <v>153</v>
      </c>
      <c r="B217" s="4"/>
      <c r="C217" s="4"/>
      <c r="D217" s="44"/>
      <c r="E217" s="45"/>
      <c r="F217" s="45"/>
      <c r="G217" s="45"/>
      <c r="H217" s="45"/>
      <c r="I217" s="62" t="e">
        <f t="shared" si="72"/>
        <v>#DIV/0!</v>
      </c>
      <c r="J217" s="62" t="e">
        <f t="shared" si="73"/>
        <v>#DIV/0!</v>
      </c>
      <c r="K217" s="44"/>
      <c r="L217" s="44"/>
      <c r="M217" s="45"/>
      <c r="N217" s="55" t="e">
        <f t="shared" si="74"/>
        <v>#DIV/0!</v>
      </c>
    </row>
    <row r="218" spans="1:14" s="10" customFormat="1" ht="25.5" x14ac:dyDescent="0.25">
      <c r="A218" s="89" t="s">
        <v>154</v>
      </c>
      <c r="B218" s="4"/>
      <c r="C218" s="4"/>
      <c r="D218" s="44"/>
      <c r="E218" s="45"/>
      <c r="F218" s="45"/>
      <c r="G218" s="45"/>
      <c r="H218" s="45"/>
      <c r="I218" s="62" t="e">
        <f t="shared" si="72"/>
        <v>#DIV/0!</v>
      </c>
      <c r="J218" s="62" t="e">
        <f t="shared" si="73"/>
        <v>#DIV/0!</v>
      </c>
      <c r="K218" s="44"/>
      <c r="L218" s="44"/>
      <c r="M218" s="45"/>
      <c r="N218" s="55" t="e">
        <f t="shared" si="74"/>
        <v>#DIV/0!</v>
      </c>
    </row>
    <row r="219" spans="1:14" s="10" customFormat="1" ht="15" x14ac:dyDescent="0.25">
      <c r="A219" s="166" t="s">
        <v>92</v>
      </c>
      <c r="B219" s="272"/>
      <c r="C219" s="272"/>
      <c r="D219" s="273"/>
      <c r="E219" s="259"/>
      <c r="F219" s="259"/>
      <c r="G219" s="259"/>
      <c r="H219" s="259"/>
      <c r="I219" s="260" t="e">
        <f t="shared" si="72"/>
        <v>#DIV/0!</v>
      </c>
      <c r="J219" s="260" t="e">
        <f t="shared" si="73"/>
        <v>#DIV/0!</v>
      </c>
      <c r="K219" s="273"/>
      <c r="L219" s="273"/>
      <c r="M219" s="259"/>
      <c r="N219" s="135" t="e">
        <f t="shared" si="74"/>
        <v>#DIV/0!</v>
      </c>
    </row>
    <row r="220" spans="1:14" ht="25.5" x14ac:dyDescent="0.25">
      <c r="A220" s="88" t="s">
        <v>93</v>
      </c>
      <c r="B220" s="275"/>
      <c r="C220" s="275"/>
      <c r="D220" s="276"/>
      <c r="E220" s="261"/>
      <c r="F220" s="261"/>
      <c r="G220" s="261"/>
      <c r="H220" s="261"/>
      <c r="I220" s="262" t="e">
        <f t="shared" si="72"/>
        <v>#DIV/0!</v>
      </c>
      <c r="J220" s="262" t="e">
        <f t="shared" si="73"/>
        <v>#DIV/0!</v>
      </c>
      <c r="K220" s="276"/>
      <c r="L220" s="276"/>
      <c r="M220" s="261"/>
      <c r="N220" s="263" t="e">
        <f t="shared" si="74"/>
        <v>#DIV/0!</v>
      </c>
    </row>
    <row r="221" spans="1:14" s="70" customFormat="1" ht="15" x14ac:dyDescent="0.25">
      <c r="A221" s="90" t="s">
        <v>58</v>
      </c>
      <c r="B221" s="278"/>
      <c r="C221" s="278"/>
      <c r="D221" s="153"/>
      <c r="E221" s="152"/>
      <c r="F221" s="152"/>
      <c r="G221" s="152"/>
      <c r="H221" s="152"/>
      <c r="I221" s="267" t="e">
        <f t="shared" si="72"/>
        <v>#DIV/0!</v>
      </c>
      <c r="J221" s="267" t="e">
        <f t="shared" si="73"/>
        <v>#DIV/0!</v>
      </c>
      <c r="K221" s="153"/>
      <c r="L221" s="153"/>
      <c r="M221" s="152"/>
      <c r="N221" s="268" t="e">
        <f t="shared" si="74"/>
        <v>#DIV/0!</v>
      </c>
    </row>
    <row r="222" spans="1:14" s="70" customFormat="1" ht="15" x14ac:dyDescent="0.25">
      <c r="A222" s="289" t="s">
        <v>95</v>
      </c>
      <c r="B222" s="285"/>
      <c r="C222" s="285"/>
      <c r="D222" s="286"/>
      <c r="E222" s="269"/>
      <c r="F222" s="269"/>
      <c r="G222" s="269"/>
      <c r="H222" s="269"/>
      <c r="I222" s="270" t="e">
        <f t="shared" si="72"/>
        <v>#DIV/0!</v>
      </c>
      <c r="J222" s="270" t="e">
        <f t="shared" si="73"/>
        <v>#DIV/0!</v>
      </c>
      <c r="K222" s="286"/>
      <c r="L222" s="286"/>
      <c r="M222" s="269"/>
      <c r="N222" s="271" t="e">
        <f t="shared" si="74"/>
        <v>#DIV/0!</v>
      </c>
    </row>
    <row r="223" spans="1:14" s="70" customFormat="1" ht="15" x14ac:dyDescent="0.25">
      <c r="A223" s="295" t="s">
        <v>153</v>
      </c>
      <c r="B223" s="4"/>
      <c r="C223" s="4"/>
      <c r="D223" s="44"/>
      <c r="E223" s="45"/>
      <c r="F223" s="45"/>
      <c r="G223" s="45"/>
      <c r="H223" s="45"/>
      <c r="I223" s="62" t="e">
        <f t="shared" si="72"/>
        <v>#DIV/0!</v>
      </c>
      <c r="J223" s="62" t="e">
        <f t="shared" si="73"/>
        <v>#DIV/0!</v>
      </c>
      <c r="K223" s="44"/>
      <c r="L223" s="44"/>
      <c r="M223" s="45"/>
      <c r="N223" s="55" t="e">
        <f t="shared" si="74"/>
        <v>#DIV/0!</v>
      </c>
    </row>
    <row r="224" spans="1:14" s="70" customFormat="1" ht="25.5" x14ac:dyDescent="0.25">
      <c r="A224" s="89" t="s">
        <v>99</v>
      </c>
      <c r="B224" s="58">
        <f t="shared" ref="B224:H224" si="75">SUM(B226:B230)</f>
        <v>0</v>
      </c>
      <c r="C224" s="58">
        <f t="shared" si="75"/>
        <v>0</v>
      </c>
      <c r="D224" s="58">
        <f t="shared" si="75"/>
        <v>0</v>
      </c>
      <c r="E224" s="58">
        <f t="shared" si="75"/>
        <v>0</v>
      </c>
      <c r="F224" s="58">
        <f t="shared" si="75"/>
        <v>0</v>
      </c>
      <c r="G224" s="58">
        <f t="shared" si="75"/>
        <v>0</v>
      </c>
      <c r="H224" s="58">
        <f t="shared" si="75"/>
        <v>0</v>
      </c>
      <c r="I224" s="62" t="e">
        <f t="shared" si="72"/>
        <v>#DIV/0!</v>
      </c>
      <c r="J224" s="62" t="e">
        <f t="shared" si="73"/>
        <v>#DIV/0!</v>
      </c>
      <c r="K224" s="58">
        <f>SUM(K226:K230)</f>
        <v>0</v>
      </c>
      <c r="L224" s="58">
        <f>SUM(L226:L230)</f>
        <v>0</v>
      </c>
      <c r="M224" s="67">
        <f>SUM(M226:M230)</f>
        <v>0</v>
      </c>
      <c r="N224" s="55" t="e">
        <f t="shared" si="74"/>
        <v>#DIV/0!</v>
      </c>
    </row>
    <row r="225" spans="1:14" s="70" customFormat="1" ht="38.25" x14ac:dyDescent="0.25">
      <c r="A225" s="89" t="s">
        <v>100</v>
      </c>
      <c r="B225" s="57"/>
      <c r="C225" s="58"/>
      <c r="D225" s="27"/>
      <c r="E225" s="28"/>
      <c r="F225" s="28"/>
      <c r="G225" s="28"/>
      <c r="H225" s="28"/>
      <c r="I225" s="62"/>
      <c r="J225" s="62"/>
      <c r="K225" s="44"/>
      <c r="L225" s="44"/>
      <c r="M225" s="45"/>
      <c r="N225" s="55"/>
    </row>
    <row r="226" spans="1:14" ht="15" x14ac:dyDescent="0.25">
      <c r="A226" s="89"/>
      <c r="B226" s="93"/>
      <c r="C226" s="93"/>
      <c r="D226" s="94"/>
      <c r="E226" s="95"/>
      <c r="F226" s="95"/>
      <c r="G226" s="95"/>
      <c r="H226" s="95"/>
      <c r="I226" s="62" t="e">
        <f t="shared" si="72"/>
        <v>#DIV/0!</v>
      </c>
      <c r="J226" s="96" t="e">
        <f t="shared" ref="J226:J247" si="76">H226/B226</f>
        <v>#DIV/0!</v>
      </c>
      <c r="K226" s="94"/>
      <c r="L226" s="94"/>
      <c r="M226" s="95"/>
      <c r="N226" s="96" t="e">
        <f t="shared" ref="N226:N247" si="77">K226/H226</f>
        <v>#DIV/0!</v>
      </c>
    </row>
    <row r="227" spans="1:14" s="10" customFormat="1" ht="15" x14ac:dyDescent="0.25">
      <c r="A227" s="89"/>
      <c r="B227" s="93"/>
      <c r="C227" s="93"/>
      <c r="D227" s="94"/>
      <c r="E227" s="95"/>
      <c r="F227" s="95"/>
      <c r="G227" s="95"/>
      <c r="H227" s="95"/>
      <c r="I227" s="62" t="e">
        <f t="shared" si="72"/>
        <v>#DIV/0!</v>
      </c>
      <c r="J227" s="96" t="e">
        <f t="shared" si="76"/>
        <v>#DIV/0!</v>
      </c>
      <c r="K227" s="94"/>
      <c r="L227" s="94"/>
      <c r="M227" s="95"/>
      <c r="N227" s="96" t="e">
        <f t="shared" si="77"/>
        <v>#DIV/0!</v>
      </c>
    </row>
    <row r="228" spans="1:14" s="10" customFormat="1" ht="15" x14ac:dyDescent="0.25">
      <c r="A228" s="89"/>
      <c r="B228" s="93"/>
      <c r="C228" s="93"/>
      <c r="D228" s="94"/>
      <c r="E228" s="95"/>
      <c r="F228" s="95"/>
      <c r="G228" s="95"/>
      <c r="H228" s="95"/>
      <c r="I228" s="62" t="e">
        <f t="shared" si="72"/>
        <v>#DIV/0!</v>
      </c>
      <c r="J228" s="96" t="e">
        <f t="shared" si="76"/>
        <v>#DIV/0!</v>
      </c>
      <c r="K228" s="94"/>
      <c r="L228" s="94"/>
      <c r="M228" s="95"/>
      <c r="N228" s="96" t="e">
        <f t="shared" si="77"/>
        <v>#DIV/0!</v>
      </c>
    </row>
    <row r="229" spans="1:14" s="10" customFormat="1" ht="15" x14ac:dyDescent="0.25">
      <c r="A229" s="89"/>
      <c r="B229" s="93"/>
      <c r="C229" s="93"/>
      <c r="D229" s="94"/>
      <c r="E229" s="95"/>
      <c r="F229" s="95"/>
      <c r="G229" s="95"/>
      <c r="H229" s="95"/>
      <c r="I229" s="62" t="e">
        <f t="shared" si="72"/>
        <v>#DIV/0!</v>
      </c>
      <c r="J229" s="96" t="e">
        <f t="shared" si="76"/>
        <v>#DIV/0!</v>
      </c>
      <c r="K229" s="94"/>
      <c r="L229" s="94"/>
      <c r="M229" s="95"/>
      <c r="N229" s="96" t="e">
        <f t="shared" si="77"/>
        <v>#DIV/0!</v>
      </c>
    </row>
    <row r="230" spans="1:14" s="10" customFormat="1" ht="15" x14ac:dyDescent="0.25">
      <c r="A230" s="89"/>
      <c r="B230" s="93"/>
      <c r="C230" s="93"/>
      <c r="D230" s="94"/>
      <c r="E230" s="95"/>
      <c r="F230" s="95"/>
      <c r="G230" s="95"/>
      <c r="H230" s="95"/>
      <c r="I230" s="62" t="e">
        <f t="shared" si="72"/>
        <v>#DIV/0!</v>
      </c>
      <c r="J230" s="96" t="e">
        <f t="shared" si="76"/>
        <v>#DIV/0!</v>
      </c>
      <c r="K230" s="94"/>
      <c r="L230" s="94"/>
      <c r="M230" s="95"/>
      <c r="N230" s="96" t="e">
        <f t="shared" si="77"/>
        <v>#DIV/0!</v>
      </c>
    </row>
    <row r="231" spans="1:14" s="10" customFormat="1" ht="15" x14ac:dyDescent="0.25">
      <c r="A231" s="295" t="s">
        <v>155</v>
      </c>
      <c r="B231" s="57"/>
      <c r="C231" s="58"/>
      <c r="D231" s="27"/>
      <c r="E231" s="28"/>
      <c r="F231" s="28"/>
      <c r="G231" s="28"/>
      <c r="H231" s="28"/>
      <c r="I231" s="62" t="e">
        <f t="shared" si="72"/>
        <v>#DIV/0!</v>
      </c>
      <c r="J231" s="96" t="e">
        <f t="shared" si="76"/>
        <v>#DIV/0!</v>
      </c>
      <c r="K231" s="44"/>
      <c r="L231" s="44"/>
      <c r="M231" s="45"/>
      <c r="N231" s="96" t="e">
        <f t="shared" si="77"/>
        <v>#DIV/0!</v>
      </c>
    </row>
    <row r="232" spans="1:14" s="10" customFormat="1" ht="25.5" x14ac:dyDescent="0.25">
      <c r="A232" s="89" t="s">
        <v>101</v>
      </c>
      <c r="B232" s="98"/>
      <c r="C232" s="4"/>
      <c r="D232" s="44"/>
      <c r="E232" s="45"/>
      <c r="F232" s="45"/>
      <c r="G232" s="45"/>
      <c r="H232" s="45"/>
      <c r="I232" s="62" t="e">
        <f t="shared" si="72"/>
        <v>#DIV/0!</v>
      </c>
      <c r="J232" s="96" t="e">
        <f t="shared" si="76"/>
        <v>#DIV/0!</v>
      </c>
      <c r="K232" s="44"/>
      <c r="L232" s="44"/>
      <c r="M232" s="45"/>
      <c r="N232" s="96" t="e">
        <f t="shared" si="77"/>
        <v>#DIV/0!</v>
      </c>
    </row>
    <row r="233" spans="1:14" s="10" customFormat="1" ht="76.5" x14ac:dyDescent="0.25">
      <c r="A233" s="89" t="s">
        <v>102</v>
      </c>
      <c r="B233" s="4">
        <f>B235+B241</f>
        <v>0</v>
      </c>
      <c r="C233" s="4">
        <f t="shared" ref="C233:H233" si="78">C235+C241</f>
        <v>0</v>
      </c>
      <c r="D233" s="4">
        <f t="shared" si="78"/>
        <v>0</v>
      </c>
      <c r="E233" s="4">
        <f t="shared" si="78"/>
        <v>0</v>
      </c>
      <c r="F233" s="4">
        <f t="shared" si="78"/>
        <v>0</v>
      </c>
      <c r="G233" s="4">
        <f t="shared" si="78"/>
        <v>0</v>
      </c>
      <c r="H233" s="4">
        <f t="shared" si="78"/>
        <v>0</v>
      </c>
      <c r="I233" s="62" t="e">
        <f t="shared" si="72"/>
        <v>#DIV/0!</v>
      </c>
      <c r="J233" s="96" t="e">
        <f t="shared" si="76"/>
        <v>#DIV/0!</v>
      </c>
      <c r="K233" s="4">
        <f t="shared" ref="K233:M233" si="79">K235+K241</f>
        <v>0</v>
      </c>
      <c r="L233" s="4">
        <f t="shared" si="79"/>
        <v>0</v>
      </c>
      <c r="M233" s="54">
        <f t="shared" si="79"/>
        <v>0</v>
      </c>
      <c r="N233" s="96" t="e">
        <f t="shared" si="77"/>
        <v>#DIV/0!</v>
      </c>
    </row>
    <row r="234" spans="1:14" s="10" customFormat="1" ht="25.5" x14ac:dyDescent="0.25">
      <c r="A234" s="89" t="s">
        <v>156</v>
      </c>
      <c r="B234" s="61"/>
      <c r="C234" s="61"/>
      <c r="D234" s="61"/>
      <c r="E234" s="61"/>
      <c r="F234" s="61"/>
      <c r="G234" s="61"/>
      <c r="H234" s="61"/>
      <c r="I234" s="62"/>
      <c r="J234" s="96"/>
      <c r="K234" s="61"/>
      <c r="L234" s="61"/>
      <c r="M234" s="99"/>
      <c r="N234" s="100"/>
    </row>
    <row r="235" spans="1:14" s="10" customFormat="1" ht="25.5" x14ac:dyDescent="0.25">
      <c r="A235" s="89" t="s">
        <v>157</v>
      </c>
      <c r="B235" s="98"/>
      <c r="C235" s="4"/>
      <c r="D235" s="44"/>
      <c r="E235" s="45"/>
      <c r="F235" s="45"/>
      <c r="G235" s="45"/>
      <c r="H235" s="45"/>
      <c r="I235" s="62" t="e">
        <f t="shared" si="72"/>
        <v>#DIV/0!</v>
      </c>
      <c r="J235" s="96" t="e">
        <f t="shared" si="76"/>
        <v>#DIV/0!</v>
      </c>
      <c r="K235" s="44"/>
      <c r="L235" s="44"/>
      <c r="M235" s="45"/>
      <c r="N235" s="100" t="e">
        <f t="shared" si="77"/>
        <v>#DIV/0!</v>
      </c>
    </row>
    <row r="236" spans="1:14" s="10" customFormat="1" ht="15" x14ac:dyDescent="0.25">
      <c r="A236" s="166" t="s">
        <v>92</v>
      </c>
      <c r="B236" s="274"/>
      <c r="C236" s="272"/>
      <c r="D236" s="273"/>
      <c r="E236" s="259"/>
      <c r="F236" s="259"/>
      <c r="G236" s="259"/>
      <c r="H236" s="259"/>
      <c r="I236" s="260" t="e">
        <f t="shared" si="72"/>
        <v>#DIV/0!</v>
      </c>
      <c r="J236" s="245" t="e">
        <f t="shared" si="76"/>
        <v>#DIV/0!</v>
      </c>
      <c r="K236" s="273"/>
      <c r="L236" s="273"/>
      <c r="M236" s="259"/>
      <c r="N236" s="245" t="e">
        <f t="shared" si="77"/>
        <v>#DIV/0!</v>
      </c>
    </row>
    <row r="237" spans="1:14" s="10" customFormat="1" ht="25.5" x14ac:dyDescent="0.25">
      <c r="A237" s="88" t="s">
        <v>93</v>
      </c>
      <c r="B237" s="277"/>
      <c r="C237" s="275"/>
      <c r="D237" s="276"/>
      <c r="E237" s="261"/>
      <c r="F237" s="261"/>
      <c r="G237" s="261"/>
      <c r="H237" s="261"/>
      <c r="I237" s="262" t="e">
        <f t="shared" si="72"/>
        <v>#DIV/0!</v>
      </c>
      <c r="J237" s="244" t="e">
        <f t="shared" si="76"/>
        <v>#DIV/0!</v>
      </c>
      <c r="K237" s="276"/>
      <c r="L237" s="276"/>
      <c r="M237" s="261"/>
      <c r="N237" s="244" t="e">
        <f t="shared" si="77"/>
        <v>#DIV/0!</v>
      </c>
    </row>
    <row r="238" spans="1:14" s="10" customFormat="1" ht="15" x14ac:dyDescent="0.25">
      <c r="A238" s="90" t="s">
        <v>58</v>
      </c>
      <c r="B238" s="280"/>
      <c r="C238" s="278"/>
      <c r="D238" s="153"/>
      <c r="E238" s="152"/>
      <c r="F238" s="152"/>
      <c r="G238" s="152"/>
      <c r="H238" s="152"/>
      <c r="I238" s="267" t="e">
        <f t="shared" si="72"/>
        <v>#DIV/0!</v>
      </c>
      <c r="J238" s="281" t="e">
        <f t="shared" si="76"/>
        <v>#DIV/0!</v>
      </c>
      <c r="K238" s="153"/>
      <c r="L238" s="153"/>
      <c r="M238" s="152"/>
      <c r="N238" s="281" t="e">
        <f t="shared" si="77"/>
        <v>#DIV/0!</v>
      </c>
    </row>
    <row r="239" spans="1:14" s="10" customFormat="1" ht="15" x14ac:dyDescent="0.25">
      <c r="A239" s="289" t="s">
        <v>95</v>
      </c>
      <c r="B239" s="290"/>
      <c r="C239" s="285"/>
      <c r="D239" s="286"/>
      <c r="E239" s="269"/>
      <c r="F239" s="269"/>
      <c r="G239" s="269"/>
      <c r="H239" s="269"/>
      <c r="I239" s="270" t="e">
        <f t="shared" si="72"/>
        <v>#DIV/0!</v>
      </c>
      <c r="J239" s="287" t="e">
        <f t="shared" si="76"/>
        <v>#DIV/0!</v>
      </c>
      <c r="K239" s="286"/>
      <c r="L239" s="286"/>
      <c r="M239" s="269"/>
      <c r="N239" s="287" t="e">
        <f t="shared" si="77"/>
        <v>#DIV/0!</v>
      </c>
    </row>
    <row r="240" spans="1:14" s="10" customFormat="1" ht="15" x14ac:dyDescent="0.25">
      <c r="A240" s="295" t="s">
        <v>153</v>
      </c>
      <c r="B240" s="98"/>
      <c r="C240" s="4"/>
      <c r="D240" s="44"/>
      <c r="E240" s="45"/>
      <c r="F240" s="45"/>
      <c r="G240" s="45"/>
      <c r="H240" s="45"/>
      <c r="I240" s="62" t="e">
        <f t="shared" si="72"/>
        <v>#DIV/0!</v>
      </c>
      <c r="J240" s="96" t="e">
        <f t="shared" si="76"/>
        <v>#DIV/0!</v>
      </c>
      <c r="K240" s="44"/>
      <c r="L240" s="44"/>
      <c r="M240" s="45"/>
      <c r="N240" s="100" t="e">
        <f t="shared" si="77"/>
        <v>#DIV/0!</v>
      </c>
    </row>
    <row r="241" spans="1:14" s="10" customFormat="1" ht="25.5" x14ac:dyDescent="0.25">
      <c r="A241" s="89" t="s">
        <v>157</v>
      </c>
      <c r="B241" s="98"/>
      <c r="C241" s="4"/>
      <c r="D241" s="44"/>
      <c r="E241" s="45"/>
      <c r="F241" s="45"/>
      <c r="G241" s="45"/>
      <c r="H241" s="45"/>
      <c r="I241" s="62" t="e">
        <f t="shared" si="72"/>
        <v>#DIV/0!</v>
      </c>
      <c r="J241" s="96" t="e">
        <f t="shared" si="76"/>
        <v>#DIV/0!</v>
      </c>
      <c r="K241" s="44"/>
      <c r="L241" s="44"/>
      <c r="M241" s="45"/>
      <c r="N241" s="100" t="e">
        <f t="shared" si="77"/>
        <v>#DIV/0!</v>
      </c>
    </row>
    <row r="242" spans="1:14" s="10" customFormat="1" ht="15" x14ac:dyDescent="0.25">
      <c r="A242" s="166" t="s">
        <v>92</v>
      </c>
      <c r="B242" s="274"/>
      <c r="C242" s="272"/>
      <c r="D242" s="273"/>
      <c r="E242" s="259"/>
      <c r="F242" s="259"/>
      <c r="G242" s="259"/>
      <c r="H242" s="259"/>
      <c r="I242" s="260" t="e">
        <f t="shared" si="72"/>
        <v>#DIV/0!</v>
      </c>
      <c r="J242" s="245" t="e">
        <f t="shared" si="76"/>
        <v>#DIV/0!</v>
      </c>
      <c r="K242" s="273"/>
      <c r="L242" s="273"/>
      <c r="M242" s="259"/>
      <c r="N242" s="245" t="e">
        <f t="shared" si="77"/>
        <v>#DIV/0!</v>
      </c>
    </row>
    <row r="243" spans="1:14" s="10" customFormat="1" ht="25.5" x14ac:dyDescent="0.25">
      <c r="A243" s="88" t="s">
        <v>93</v>
      </c>
      <c r="B243" s="277"/>
      <c r="C243" s="275"/>
      <c r="D243" s="276"/>
      <c r="E243" s="261"/>
      <c r="F243" s="261"/>
      <c r="G243" s="261"/>
      <c r="H243" s="261"/>
      <c r="I243" s="262" t="e">
        <f t="shared" si="72"/>
        <v>#DIV/0!</v>
      </c>
      <c r="J243" s="244" t="e">
        <f t="shared" si="76"/>
        <v>#DIV/0!</v>
      </c>
      <c r="K243" s="276"/>
      <c r="L243" s="276"/>
      <c r="M243" s="261"/>
      <c r="N243" s="244" t="e">
        <f t="shared" si="77"/>
        <v>#DIV/0!</v>
      </c>
    </row>
    <row r="244" spans="1:14" s="70" customFormat="1" ht="15" x14ac:dyDescent="0.25">
      <c r="A244" s="90" t="s">
        <v>58</v>
      </c>
      <c r="B244" s="280"/>
      <c r="C244" s="278"/>
      <c r="D244" s="153"/>
      <c r="E244" s="152"/>
      <c r="F244" s="152"/>
      <c r="G244" s="152"/>
      <c r="H244" s="152"/>
      <c r="I244" s="267" t="e">
        <f t="shared" si="72"/>
        <v>#DIV/0!</v>
      </c>
      <c r="J244" s="281" t="e">
        <f t="shared" si="76"/>
        <v>#DIV/0!</v>
      </c>
      <c r="K244" s="153"/>
      <c r="L244" s="153"/>
      <c r="M244" s="152"/>
      <c r="N244" s="281" t="e">
        <f t="shared" si="77"/>
        <v>#DIV/0!</v>
      </c>
    </row>
    <row r="245" spans="1:14" s="70" customFormat="1" ht="15" x14ac:dyDescent="0.25">
      <c r="A245" s="289" t="s">
        <v>95</v>
      </c>
      <c r="B245" s="290"/>
      <c r="C245" s="285"/>
      <c r="D245" s="286"/>
      <c r="E245" s="269"/>
      <c r="F245" s="269"/>
      <c r="G245" s="269"/>
      <c r="H245" s="269"/>
      <c r="I245" s="270" t="e">
        <f t="shared" si="72"/>
        <v>#DIV/0!</v>
      </c>
      <c r="J245" s="287" t="e">
        <f t="shared" si="76"/>
        <v>#DIV/0!</v>
      </c>
      <c r="K245" s="286"/>
      <c r="L245" s="286"/>
      <c r="M245" s="269"/>
      <c r="N245" s="287" t="e">
        <f t="shared" si="77"/>
        <v>#DIV/0!</v>
      </c>
    </row>
    <row r="246" spans="1:14" s="70" customFormat="1" ht="15" x14ac:dyDescent="0.25">
      <c r="A246" s="92" t="s">
        <v>153</v>
      </c>
      <c r="B246" s="98"/>
      <c r="C246" s="4"/>
      <c r="D246" s="44"/>
      <c r="E246" s="45"/>
      <c r="F246" s="45"/>
      <c r="G246" s="45"/>
      <c r="H246" s="45"/>
      <c r="I246" s="62" t="e">
        <f t="shared" si="72"/>
        <v>#DIV/0!</v>
      </c>
      <c r="J246" s="96" t="e">
        <f t="shared" si="76"/>
        <v>#DIV/0!</v>
      </c>
      <c r="K246" s="44"/>
      <c r="L246" s="44"/>
      <c r="M246" s="45"/>
      <c r="N246" s="100" t="e">
        <f t="shared" si="77"/>
        <v>#DIV/0!</v>
      </c>
    </row>
    <row r="247" spans="1:14" s="10" customFormat="1" ht="25.5" x14ac:dyDescent="0.25">
      <c r="A247" s="3" t="s">
        <v>103</v>
      </c>
      <c r="B247" s="58">
        <f>SUM(B249:B251)</f>
        <v>0</v>
      </c>
      <c r="C247" s="58">
        <f t="shared" ref="C247:H247" si="80">SUM(C249:C251)</f>
        <v>0</v>
      </c>
      <c r="D247" s="58">
        <f t="shared" si="80"/>
        <v>0</v>
      </c>
      <c r="E247" s="58">
        <f t="shared" si="80"/>
        <v>0</v>
      </c>
      <c r="F247" s="58">
        <f t="shared" si="80"/>
        <v>0</v>
      </c>
      <c r="G247" s="58">
        <f t="shared" si="80"/>
        <v>0</v>
      </c>
      <c r="H247" s="58">
        <f t="shared" si="80"/>
        <v>0</v>
      </c>
      <c r="I247" s="96" t="e">
        <f>F247/E247</f>
        <v>#DIV/0!</v>
      </c>
      <c r="J247" s="96" t="e">
        <f t="shared" si="76"/>
        <v>#DIV/0!</v>
      </c>
      <c r="K247" s="58">
        <f t="shared" ref="K247:M247" si="81">SUM(K249:K251)</f>
        <v>0</v>
      </c>
      <c r="L247" s="58">
        <f t="shared" si="81"/>
        <v>0</v>
      </c>
      <c r="M247" s="67">
        <f t="shared" si="81"/>
        <v>0</v>
      </c>
      <c r="N247" s="100" t="e">
        <f t="shared" si="77"/>
        <v>#DIV/0!</v>
      </c>
    </row>
    <row r="248" spans="1:14" s="10" customFormat="1" ht="38.25" x14ac:dyDescent="0.25">
      <c r="A248" s="84" t="s">
        <v>100</v>
      </c>
      <c r="B248" s="57"/>
      <c r="C248" s="4"/>
      <c r="D248" s="44"/>
      <c r="E248" s="45"/>
      <c r="F248" s="45"/>
      <c r="G248" s="45"/>
      <c r="H248" s="45"/>
      <c r="I248" s="96"/>
      <c r="J248" s="96"/>
      <c r="K248" s="44"/>
      <c r="L248" s="44"/>
      <c r="M248" s="45"/>
      <c r="N248" s="100"/>
    </row>
    <row r="249" spans="1:14" s="10" customFormat="1" ht="15" x14ac:dyDescent="0.25">
      <c r="A249" s="4"/>
      <c r="B249" s="93"/>
      <c r="C249" s="93"/>
      <c r="D249" s="94"/>
      <c r="E249" s="95"/>
      <c r="F249" s="95"/>
      <c r="G249" s="95"/>
      <c r="H249" s="95"/>
      <c r="I249" s="96" t="e">
        <f t="shared" ref="I249:I252" si="82">F249/E249</f>
        <v>#DIV/0!</v>
      </c>
      <c r="J249" s="96" t="e">
        <f t="shared" ref="J249:J301" si="83">H249/B249</f>
        <v>#DIV/0!</v>
      </c>
      <c r="K249" s="94"/>
      <c r="L249" s="94"/>
      <c r="M249" s="95"/>
      <c r="N249" s="96" t="e">
        <f t="shared" ref="N249:N301" si="84">K249/H249</f>
        <v>#DIV/0!</v>
      </c>
    </row>
    <row r="250" spans="1:14" s="10" customFormat="1" ht="15" x14ac:dyDescent="0.25">
      <c r="A250" s="4"/>
      <c r="B250" s="93"/>
      <c r="C250" s="93"/>
      <c r="D250" s="94"/>
      <c r="E250" s="95"/>
      <c r="F250" s="95"/>
      <c r="G250" s="95"/>
      <c r="H250" s="95"/>
      <c r="I250" s="96" t="e">
        <f t="shared" si="82"/>
        <v>#DIV/0!</v>
      </c>
      <c r="J250" s="96" t="e">
        <f t="shared" si="83"/>
        <v>#DIV/0!</v>
      </c>
      <c r="K250" s="94"/>
      <c r="L250" s="94"/>
      <c r="M250" s="95"/>
      <c r="N250" s="96" t="e">
        <f t="shared" si="84"/>
        <v>#DIV/0!</v>
      </c>
    </row>
    <row r="251" spans="1:14" s="10" customFormat="1" ht="15" x14ac:dyDescent="0.25">
      <c r="A251" s="92" t="s">
        <v>153</v>
      </c>
      <c r="B251" s="93"/>
      <c r="C251" s="93"/>
      <c r="D251" s="94"/>
      <c r="E251" s="95"/>
      <c r="F251" s="95"/>
      <c r="G251" s="95"/>
      <c r="H251" s="95"/>
      <c r="I251" s="96" t="e">
        <f t="shared" si="82"/>
        <v>#DIV/0!</v>
      </c>
      <c r="J251" s="96" t="e">
        <f t="shared" si="83"/>
        <v>#DIV/0!</v>
      </c>
      <c r="K251" s="94"/>
      <c r="L251" s="94"/>
      <c r="M251" s="95"/>
      <c r="N251" s="96" t="e">
        <f t="shared" si="84"/>
        <v>#DIV/0!</v>
      </c>
    </row>
    <row r="252" spans="1:14" s="10" customFormat="1" ht="51" x14ac:dyDescent="0.25">
      <c r="A252" s="3" t="s">
        <v>104</v>
      </c>
      <c r="B252" s="58">
        <f>SUM(B254:B256)</f>
        <v>0</v>
      </c>
      <c r="C252" s="58">
        <f t="shared" ref="C252:H252" si="85">SUM(C254:C256)</f>
        <v>0</v>
      </c>
      <c r="D252" s="58">
        <f t="shared" si="85"/>
        <v>0</v>
      </c>
      <c r="E252" s="58">
        <f t="shared" si="85"/>
        <v>0</v>
      </c>
      <c r="F252" s="58">
        <f t="shared" si="85"/>
        <v>0</v>
      </c>
      <c r="G252" s="58">
        <f t="shared" si="85"/>
        <v>0</v>
      </c>
      <c r="H252" s="58">
        <f t="shared" si="85"/>
        <v>0</v>
      </c>
      <c r="I252" s="96" t="e">
        <f t="shared" si="82"/>
        <v>#DIV/0!</v>
      </c>
      <c r="J252" s="96" t="e">
        <f t="shared" si="83"/>
        <v>#DIV/0!</v>
      </c>
      <c r="K252" s="58">
        <f t="shared" ref="K252:M252" si="86">SUM(K254:K256)</f>
        <v>0</v>
      </c>
      <c r="L252" s="58">
        <f t="shared" si="86"/>
        <v>0</v>
      </c>
      <c r="M252" s="67">
        <f t="shared" si="86"/>
        <v>0</v>
      </c>
      <c r="N252" s="96" t="e">
        <f t="shared" si="84"/>
        <v>#DIV/0!</v>
      </c>
    </row>
    <row r="253" spans="1:14" s="10" customFormat="1" ht="25.5" x14ac:dyDescent="0.25">
      <c r="A253" s="84" t="s">
        <v>105</v>
      </c>
      <c r="B253" s="57"/>
      <c r="C253" s="4"/>
      <c r="D253" s="44"/>
      <c r="E253" s="45"/>
      <c r="F253" s="45"/>
      <c r="G253" s="45"/>
      <c r="H253" s="45"/>
      <c r="I253" s="96"/>
      <c r="J253" s="96"/>
      <c r="K253" s="44"/>
      <c r="L253" s="44"/>
      <c r="M253" s="45"/>
      <c r="N253" s="96"/>
    </row>
    <row r="254" spans="1:14" s="10" customFormat="1" ht="25.5" x14ac:dyDescent="0.25">
      <c r="A254" s="3" t="s">
        <v>158</v>
      </c>
      <c r="B254" s="57"/>
      <c r="C254" s="4"/>
      <c r="D254" s="44"/>
      <c r="E254" s="45"/>
      <c r="F254" s="45"/>
      <c r="G254" s="45"/>
      <c r="H254" s="45"/>
      <c r="I254" s="96" t="e">
        <f>F254/E254</f>
        <v>#DIV/0!</v>
      </c>
      <c r="J254" s="96" t="e">
        <f t="shared" si="83"/>
        <v>#DIV/0!</v>
      </c>
      <c r="K254" s="44"/>
      <c r="L254" s="44"/>
      <c r="M254" s="45"/>
      <c r="N254" s="96" t="e">
        <f t="shared" si="84"/>
        <v>#DIV/0!</v>
      </c>
    </row>
    <row r="255" spans="1:14" s="10" customFormat="1" ht="15" x14ac:dyDescent="0.25">
      <c r="A255" s="3"/>
      <c r="B255" s="57"/>
      <c r="C255" s="4"/>
      <c r="D255" s="44"/>
      <c r="E255" s="45"/>
      <c r="F255" s="45"/>
      <c r="G255" s="45"/>
      <c r="H255" s="45"/>
      <c r="I255" s="96" t="e">
        <f>F255/E255</f>
        <v>#DIV/0!</v>
      </c>
      <c r="J255" s="96" t="e">
        <f t="shared" si="83"/>
        <v>#DIV/0!</v>
      </c>
      <c r="K255" s="44"/>
      <c r="L255" s="44"/>
      <c r="M255" s="45"/>
      <c r="N255" s="96" t="e">
        <f t="shared" si="84"/>
        <v>#DIV/0!</v>
      </c>
    </row>
    <row r="256" spans="1:14" s="10" customFormat="1" ht="15" x14ac:dyDescent="0.25">
      <c r="A256" s="3"/>
      <c r="B256" s="101"/>
      <c r="C256" s="4"/>
      <c r="D256" s="44"/>
      <c r="E256" s="45"/>
      <c r="F256" s="45"/>
      <c r="G256" s="45"/>
      <c r="H256" s="45"/>
      <c r="I256" s="96" t="e">
        <f>F256/E256</f>
        <v>#DIV/0!</v>
      </c>
      <c r="J256" s="96" t="e">
        <f t="shared" si="83"/>
        <v>#DIV/0!</v>
      </c>
      <c r="K256" s="44"/>
      <c r="L256" s="44"/>
      <c r="M256" s="45"/>
      <c r="N256" s="96" t="e">
        <f t="shared" si="84"/>
        <v>#DIV/0!</v>
      </c>
    </row>
    <row r="257" spans="1:504" s="10" customFormat="1" ht="25.5" x14ac:dyDescent="0.25">
      <c r="A257" s="3" t="s">
        <v>106</v>
      </c>
      <c r="B257" s="102"/>
      <c r="C257" s="4"/>
      <c r="D257" s="44"/>
      <c r="E257" s="45"/>
      <c r="F257" s="45"/>
      <c r="G257" s="45"/>
      <c r="H257" s="45"/>
      <c r="I257" s="96" t="e">
        <f t="shared" ref="I257:I283" si="87">F257/E257</f>
        <v>#DIV/0!</v>
      </c>
      <c r="J257" s="96" t="e">
        <f t="shared" si="83"/>
        <v>#DIV/0!</v>
      </c>
      <c r="K257" s="44"/>
      <c r="L257" s="44"/>
      <c r="M257" s="45"/>
      <c r="N257" s="96" t="e">
        <f t="shared" si="84"/>
        <v>#DIV/0!</v>
      </c>
    </row>
    <row r="258" spans="1:504" ht="63.75" x14ac:dyDescent="0.25">
      <c r="A258" s="3" t="s">
        <v>107</v>
      </c>
      <c r="B258" s="58">
        <f>SUM(B260:B269)</f>
        <v>0</v>
      </c>
      <c r="C258" s="4">
        <f t="shared" ref="C258:H258" si="88">SUM(C260:C269)</f>
        <v>0</v>
      </c>
      <c r="D258" s="4">
        <f>SUM(D260:D269)</f>
        <v>0</v>
      </c>
      <c r="E258" s="4">
        <f t="shared" si="88"/>
        <v>0</v>
      </c>
      <c r="F258" s="4">
        <f t="shared" si="88"/>
        <v>0</v>
      </c>
      <c r="G258" s="4">
        <f t="shared" si="88"/>
        <v>0</v>
      </c>
      <c r="H258" s="4">
        <f t="shared" si="88"/>
        <v>0</v>
      </c>
      <c r="I258" s="96" t="e">
        <f t="shared" si="87"/>
        <v>#DIV/0!</v>
      </c>
      <c r="J258" s="96" t="e">
        <f t="shared" si="83"/>
        <v>#DIV/0!</v>
      </c>
      <c r="K258" s="58">
        <f t="shared" ref="K258:M258" si="89">SUM(K260:K269)</f>
        <v>0</v>
      </c>
      <c r="L258" s="58">
        <f t="shared" si="89"/>
        <v>0</v>
      </c>
      <c r="M258" s="67">
        <f t="shared" si="89"/>
        <v>0</v>
      </c>
      <c r="N258" s="96" t="e">
        <f t="shared" si="84"/>
        <v>#DIV/0!</v>
      </c>
    </row>
    <row r="259" spans="1:504" ht="25.5" x14ac:dyDescent="0.25">
      <c r="A259" s="103" t="s">
        <v>108</v>
      </c>
      <c r="B259" s="58"/>
      <c r="C259" s="4"/>
      <c r="D259" s="4"/>
      <c r="E259" s="4"/>
      <c r="F259" s="4"/>
      <c r="G259" s="4"/>
      <c r="H259" s="4"/>
      <c r="I259" s="96" t="e">
        <f t="shared" si="87"/>
        <v>#DIV/0!</v>
      </c>
      <c r="J259" s="96" t="e">
        <f t="shared" si="83"/>
        <v>#DIV/0!</v>
      </c>
      <c r="K259" s="58"/>
      <c r="L259" s="58"/>
      <c r="M259" s="67"/>
      <c r="N259" s="96" t="e">
        <f t="shared" si="84"/>
        <v>#DIV/0!</v>
      </c>
    </row>
    <row r="260" spans="1:504" ht="15" x14ac:dyDescent="0.25">
      <c r="A260" s="3"/>
      <c r="B260" s="58"/>
      <c r="C260" s="4"/>
      <c r="D260" s="4"/>
      <c r="E260" s="4"/>
      <c r="F260" s="4"/>
      <c r="G260" s="4"/>
      <c r="H260" s="4"/>
      <c r="I260" s="96" t="e">
        <f t="shared" si="87"/>
        <v>#DIV/0!</v>
      </c>
      <c r="J260" s="96" t="e">
        <f t="shared" si="83"/>
        <v>#DIV/0!</v>
      </c>
      <c r="K260" s="58"/>
      <c r="L260" s="58"/>
      <c r="M260" s="67"/>
      <c r="N260" s="96" t="e">
        <f t="shared" si="84"/>
        <v>#DIV/0!</v>
      </c>
    </row>
    <row r="261" spans="1:504" ht="15" x14ac:dyDescent="0.25">
      <c r="A261" s="3"/>
      <c r="B261" s="58"/>
      <c r="C261" s="4"/>
      <c r="D261" s="4"/>
      <c r="E261" s="4"/>
      <c r="F261" s="4"/>
      <c r="G261" s="4"/>
      <c r="H261" s="4"/>
      <c r="I261" s="96" t="e">
        <f t="shared" si="87"/>
        <v>#DIV/0!</v>
      </c>
      <c r="J261" s="96" t="e">
        <f t="shared" si="83"/>
        <v>#DIV/0!</v>
      </c>
      <c r="K261" s="58"/>
      <c r="L261" s="58"/>
      <c r="M261" s="67"/>
      <c r="N261" s="96" t="e">
        <f t="shared" si="84"/>
        <v>#DIV/0!</v>
      </c>
    </row>
    <row r="262" spans="1:504" ht="15" x14ac:dyDescent="0.25">
      <c r="A262" s="3"/>
      <c r="B262" s="58"/>
      <c r="C262" s="4"/>
      <c r="D262" s="4"/>
      <c r="E262" s="4"/>
      <c r="F262" s="4"/>
      <c r="G262" s="4"/>
      <c r="H262" s="4"/>
      <c r="I262" s="96" t="e">
        <f t="shared" si="87"/>
        <v>#DIV/0!</v>
      </c>
      <c r="J262" s="96" t="e">
        <f t="shared" si="83"/>
        <v>#DIV/0!</v>
      </c>
      <c r="K262" s="58"/>
      <c r="L262" s="58"/>
      <c r="M262" s="67"/>
      <c r="N262" s="96" t="e">
        <f t="shared" si="84"/>
        <v>#DIV/0!</v>
      </c>
    </row>
    <row r="263" spans="1:504" ht="15" x14ac:dyDescent="0.25">
      <c r="A263" s="3"/>
      <c r="B263" s="58"/>
      <c r="C263" s="4"/>
      <c r="D263" s="4"/>
      <c r="E263" s="4"/>
      <c r="F263" s="4"/>
      <c r="G263" s="4"/>
      <c r="H263" s="4"/>
      <c r="I263" s="96" t="e">
        <f t="shared" si="87"/>
        <v>#DIV/0!</v>
      </c>
      <c r="J263" s="96" t="e">
        <f t="shared" si="83"/>
        <v>#DIV/0!</v>
      </c>
      <c r="K263" s="58"/>
      <c r="L263" s="58"/>
      <c r="M263" s="67"/>
      <c r="N263" s="96" t="e">
        <f t="shared" si="84"/>
        <v>#DIV/0!</v>
      </c>
    </row>
    <row r="264" spans="1:504" ht="15" x14ac:dyDescent="0.25">
      <c r="A264" s="3"/>
      <c r="B264" s="58"/>
      <c r="C264" s="4"/>
      <c r="D264" s="4"/>
      <c r="E264" s="4"/>
      <c r="F264" s="4"/>
      <c r="G264" s="4"/>
      <c r="H264" s="4"/>
      <c r="I264" s="96" t="e">
        <f t="shared" si="87"/>
        <v>#DIV/0!</v>
      </c>
      <c r="J264" s="96" t="e">
        <f t="shared" si="83"/>
        <v>#DIV/0!</v>
      </c>
      <c r="K264" s="58"/>
      <c r="L264" s="58"/>
      <c r="M264" s="67"/>
      <c r="N264" s="96" t="e">
        <f t="shared" si="84"/>
        <v>#DIV/0!</v>
      </c>
    </row>
    <row r="265" spans="1:504" ht="15" x14ac:dyDescent="0.25">
      <c r="A265" s="3"/>
      <c r="B265" s="58"/>
      <c r="C265" s="4"/>
      <c r="D265" s="4"/>
      <c r="E265" s="4"/>
      <c r="F265" s="4"/>
      <c r="G265" s="4"/>
      <c r="H265" s="4"/>
      <c r="I265" s="96" t="e">
        <f t="shared" si="87"/>
        <v>#DIV/0!</v>
      </c>
      <c r="J265" s="96" t="e">
        <f t="shared" si="83"/>
        <v>#DIV/0!</v>
      </c>
      <c r="K265" s="58"/>
      <c r="L265" s="58"/>
      <c r="M265" s="67"/>
      <c r="N265" s="96" t="e">
        <f t="shared" si="84"/>
        <v>#DIV/0!</v>
      </c>
    </row>
    <row r="266" spans="1:504" ht="15" x14ac:dyDescent="0.25">
      <c r="A266" s="3"/>
      <c r="B266" s="58"/>
      <c r="C266" s="4"/>
      <c r="D266" s="4"/>
      <c r="E266" s="4"/>
      <c r="F266" s="4"/>
      <c r="G266" s="4"/>
      <c r="H266" s="4"/>
      <c r="I266" s="96" t="e">
        <f t="shared" si="87"/>
        <v>#DIV/0!</v>
      </c>
      <c r="J266" s="96" t="e">
        <f t="shared" si="83"/>
        <v>#DIV/0!</v>
      </c>
      <c r="K266" s="58"/>
      <c r="L266" s="58"/>
      <c r="M266" s="67"/>
      <c r="N266" s="96" t="e">
        <f t="shared" si="84"/>
        <v>#DIV/0!</v>
      </c>
    </row>
    <row r="267" spans="1:504" ht="15" x14ac:dyDescent="0.25">
      <c r="A267" s="3"/>
      <c r="B267" s="58"/>
      <c r="C267" s="4"/>
      <c r="D267" s="4"/>
      <c r="E267" s="4"/>
      <c r="F267" s="4"/>
      <c r="G267" s="4"/>
      <c r="H267" s="4"/>
      <c r="I267" s="96" t="e">
        <f t="shared" si="87"/>
        <v>#DIV/0!</v>
      </c>
      <c r="J267" s="96" t="e">
        <f t="shared" si="83"/>
        <v>#DIV/0!</v>
      </c>
      <c r="K267" s="58"/>
      <c r="L267" s="58"/>
      <c r="M267" s="67"/>
      <c r="N267" s="96" t="e">
        <f t="shared" si="84"/>
        <v>#DIV/0!</v>
      </c>
    </row>
    <row r="268" spans="1:504" ht="15" x14ac:dyDescent="0.25">
      <c r="A268" s="3"/>
      <c r="B268" s="58"/>
      <c r="C268" s="4"/>
      <c r="D268" s="4"/>
      <c r="E268" s="4"/>
      <c r="F268" s="4"/>
      <c r="G268" s="4"/>
      <c r="H268" s="4"/>
      <c r="I268" s="96" t="e">
        <f t="shared" si="87"/>
        <v>#DIV/0!</v>
      </c>
      <c r="J268" s="96" t="e">
        <f t="shared" si="83"/>
        <v>#DIV/0!</v>
      </c>
      <c r="K268" s="58"/>
      <c r="L268" s="58"/>
      <c r="M268" s="67"/>
      <c r="N268" s="96"/>
    </row>
    <row r="269" spans="1:504" ht="15" x14ac:dyDescent="0.25">
      <c r="A269" s="3"/>
      <c r="B269" s="58"/>
      <c r="C269" s="4"/>
      <c r="D269" s="4"/>
      <c r="E269" s="4"/>
      <c r="F269" s="4"/>
      <c r="G269" s="4"/>
      <c r="H269" s="4"/>
      <c r="I269" s="96" t="e">
        <f t="shared" si="87"/>
        <v>#DIV/0!</v>
      </c>
      <c r="J269" s="96" t="e">
        <f t="shared" si="83"/>
        <v>#DIV/0!</v>
      </c>
      <c r="K269" s="58"/>
      <c r="L269" s="58"/>
      <c r="M269" s="67"/>
      <c r="N269" s="96" t="e">
        <f t="shared" si="84"/>
        <v>#DIV/0!</v>
      </c>
    </row>
    <row r="270" spans="1:504" ht="127.5" x14ac:dyDescent="0.25">
      <c r="A270" s="3" t="s">
        <v>109</v>
      </c>
      <c r="B270" s="58"/>
      <c r="C270" s="4"/>
      <c r="D270" s="4"/>
      <c r="E270" s="4"/>
      <c r="F270" s="4"/>
      <c r="G270" s="4"/>
      <c r="H270" s="4"/>
      <c r="I270" s="96" t="e">
        <f t="shared" si="87"/>
        <v>#DIV/0!</v>
      </c>
      <c r="J270" s="96" t="e">
        <f t="shared" si="83"/>
        <v>#DIV/0!</v>
      </c>
      <c r="K270" s="58"/>
      <c r="L270" s="58"/>
      <c r="M270" s="67"/>
      <c r="N270" s="96" t="e">
        <f t="shared" si="84"/>
        <v>#DIV/0!</v>
      </c>
    </row>
    <row r="271" spans="1:504" ht="15" x14ac:dyDescent="0.25">
      <c r="A271" s="2" t="s">
        <v>162</v>
      </c>
      <c r="B271" s="58"/>
      <c r="C271" s="4"/>
      <c r="D271" s="4"/>
      <c r="E271" s="54"/>
      <c r="F271" s="54"/>
      <c r="G271" s="54"/>
      <c r="H271" s="54"/>
      <c r="I271" s="96"/>
      <c r="J271" s="96"/>
      <c r="K271" s="58"/>
      <c r="L271" s="58"/>
      <c r="M271" s="67"/>
      <c r="N271" s="96"/>
    </row>
    <row r="272" spans="1:504" s="48" customFormat="1" ht="25.5" x14ac:dyDescent="0.25">
      <c r="A272" s="3" t="s">
        <v>110</v>
      </c>
      <c r="B272" s="57"/>
      <c r="C272" s="4"/>
      <c r="D272" s="44"/>
      <c r="E272" s="45"/>
      <c r="F272" s="45"/>
      <c r="G272" s="45"/>
      <c r="H272" s="45"/>
      <c r="I272" s="96" t="e">
        <f t="shared" si="87"/>
        <v>#DIV/0!</v>
      </c>
      <c r="J272" s="96" t="e">
        <f t="shared" si="83"/>
        <v>#DIV/0!</v>
      </c>
      <c r="K272" s="44"/>
      <c r="L272" s="44"/>
      <c r="M272" s="45"/>
      <c r="N272" s="96" t="e">
        <f t="shared" si="84"/>
        <v>#DIV/0!</v>
      </c>
      <c r="O272" s="47"/>
      <c r="P272" s="2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  <c r="DM272" s="47"/>
      <c r="DN272" s="47"/>
      <c r="DO272" s="47"/>
      <c r="DP272" s="47"/>
      <c r="DQ272" s="47"/>
      <c r="DR272" s="47"/>
      <c r="DS272" s="47"/>
      <c r="DT272" s="47"/>
      <c r="DU272" s="47"/>
      <c r="DV272" s="47"/>
      <c r="DW272" s="47"/>
      <c r="DX272" s="47"/>
      <c r="DY272" s="47"/>
      <c r="DZ272" s="47"/>
      <c r="EA272" s="47"/>
      <c r="EB272" s="47"/>
      <c r="EC272" s="47"/>
      <c r="ED272" s="47"/>
      <c r="EE272" s="47"/>
      <c r="EF272" s="47"/>
      <c r="EG272" s="47"/>
      <c r="EH272" s="47"/>
      <c r="EI272" s="47"/>
      <c r="EJ272" s="47"/>
      <c r="EK272" s="47"/>
      <c r="EL272" s="47"/>
      <c r="EM272" s="47"/>
      <c r="EN272" s="47"/>
      <c r="EO272" s="47"/>
      <c r="EP272" s="47"/>
      <c r="EQ272" s="47"/>
      <c r="ER272" s="47"/>
      <c r="ES272" s="47"/>
      <c r="ET272" s="47"/>
      <c r="EU272" s="47"/>
      <c r="EV272" s="47"/>
      <c r="EW272" s="47"/>
      <c r="EX272" s="47"/>
      <c r="EY272" s="47"/>
      <c r="EZ272" s="47"/>
      <c r="FA272" s="47"/>
      <c r="FB272" s="47"/>
      <c r="FC272" s="47"/>
      <c r="FD272" s="47"/>
      <c r="FE272" s="47"/>
      <c r="FF272" s="47"/>
      <c r="FG272" s="47"/>
      <c r="FH272" s="47"/>
      <c r="FI272" s="47"/>
      <c r="FJ272" s="47"/>
      <c r="FK272" s="47"/>
      <c r="FL272" s="47"/>
      <c r="FM272" s="47"/>
      <c r="FN272" s="47"/>
      <c r="FO272" s="47"/>
      <c r="FP272" s="47"/>
      <c r="FQ272" s="47"/>
      <c r="FR272" s="47"/>
      <c r="FS272" s="47"/>
      <c r="FT272" s="47"/>
      <c r="FU272" s="47"/>
      <c r="FV272" s="47"/>
      <c r="FW272" s="47"/>
      <c r="FX272" s="47"/>
      <c r="FY272" s="47"/>
      <c r="FZ272" s="47"/>
      <c r="GA272" s="47"/>
      <c r="GB272" s="47"/>
      <c r="GC272" s="47"/>
      <c r="GD272" s="47"/>
      <c r="GE272" s="47"/>
      <c r="GF272" s="47"/>
      <c r="GG272" s="47"/>
      <c r="GH272" s="47"/>
      <c r="GI272" s="47"/>
      <c r="GJ272" s="47"/>
      <c r="GK272" s="47"/>
      <c r="GL272" s="47"/>
      <c r="GM272" s="47"/>
      <c r="GN272" s="47"/>
      <c r="GO272" s="47"/>
      <c r="GP272" s="47"/>
      <c r="GQ272" s="47"/>
      <c r="GR272" s="47"/>
      <c r="GS272" s="47"/>
      <c r="GT272" s="47"/>
      <c r="GU272" s="47"/>
      <c r="GV272" s="47"/>
      <c r="GW272" s="47"/>
      <c r="GX272" s="47"/>
      <c r="GY272" s="47"/>
      <c r="GZ272" s="47"/>
      <c r="HA272" s="47"/>
      <c r="HB272" s="47"/>
      <c r="HC272" s="47"/>
      <c r="HD272" s="47"/>
      <c r="HE272" s="47"/>
      <c r="HF272" s="47"/>
      <c r="HG272" s="47"/>
      <c r="HH272" s="47"/>
      <c r="HI272" s="47"/>
      <c r="HJ272" s="47"/>
      <c r="HK272" s="47"/>
      <c r="HL272" s="47"/>
      <c r="HM272" s="47"/>
      <c r="HN272" s="47"/>
      <c r="HO272" s="47"/>
      <c r="HP272" s="47"/>
      <c r="HQ272" s="47"/>
      <c r="HR272" s="47"/>
      <c r="HS272" s="47"/>
      <c r="HT272" s="47"/>
      <c r="HU272" s="47"/>
      <c r="HV272" s="47"/>
      <c r="HW272" s="47"/>
      <c r="HX272" s="47"/>
      <c r="HY272" s="47"/>
      <c r="HZ272" s="47"/>
      <c r="IA272" s="47"/>
      <c r="IB272" s="47"/>
      <c r="IC272" s="47"/>
      <c r="ID272" s="47"/>
      <c r="IE272" s="47"/>
      <c r="IF272" s="47"/>
      <c r="IG272" s="47"/>
      <c r="IH272" s="47"/>
      <c r="II272" s="47"/>
      <c r="IJ272" s="47"/>
      <c r="IK272" s="47"/>
      <c r="IL272" s="47"/>
      <c r="IM272" s="47"/>
      <c r="IN272" s="47"/>
      <c r="IO272" s="47"/>
      <c r="IP272" s="47"/>
      <c r="IQ272" s="47"/>
      <c r="IR272" s="47"/>
      <c r="IS272" s="47"/>
      <c r="IT272" s="47"/>
      <c r="IU272" s="47"/>
      <c r="IV272" s="47"/>
      <c r="IW272" s="47"/>
      <c r="IX272" s="47"/>
      <c r="IY272" s="47"/>
      <c r="IZ272" s="47"/>
      <c r="JA272" s="47"/>
      <c r="JB272" s="47"/>
      <c r="JC272" s="47"/>
      <c r="JD272" s="47"/>
      <c r="JE272" s="47"/>
      <c r="JF272" s="47"/>
      <c r="JG272" s="47"/>
      <c r="JH272" s="47"/>
      <c r="JI272" s="47"/>
      <c r="JJ272" s="47"/>
      <c r="JK272" s="47"/>
      <c r="JL272" s="47"/>
      <c r="JM272" s="47"/>
      <c r="JN272" s="47"/>
      <c r="JO272" s="47"/>
      <c r="JP272" s="47"/>
      <c r="JQ272" s="47"/>
      <c r="JR272" s="47"/>
      <c r="JS272" s="47"/>
      <c r="JT272" s="47"/>
      <c r="JU272" s="47"/>
      <c r="JV272" s="47"/>
      <c r="JW272" s="47"/>
      <c r="JX272" s="47"/>
      <c r="JY272" s="47"/>
      <c r="JZ272" s="47"/>
      <c r="KA272" s="47"/>
      <c r="KB272" s="47"/>
      <c r="KC272" s="47"/>
      <c r="KD272" s="47"/>
      <c r="KE272" s="47"/>
      <c r="KF272" s="47"/>
      <c r="KG272" s="47"/>
      <c r="KH272" s="47"/>
      <c r="KI272" s="47"/>
      <c r="KJ272" s="47"/>
      <c r="KK272" s="47"/>
      <c r="KL272" s="47"/>
      <c r="KM272" s="47"/>
      <c r="KN272" s="47"/>
      <c r="KO272" s="47"/>
      <c r="KP272" s="47"/>
      <c r="KQ272" s="47"/>
      <c r="KR272" s="47"/>
      <c r="KS272" s="47"/>
      <c r="KT272" s="47"/>
      <c r="KU272" s="47"/>
      <c r="KV272" s="47"/>
      <c r="KW272" s="47"/>
      <c r="KX272" s="47"/>
      <c r="KY272" s="47"/>
      <c r="KZ272" s="47"/>
      <c r="LA272" s="47"/>
      <c r="LB272" s="47"/>
      <c r="LC272" s="47"/>
      <c r="LD272" s="47"/>
      <c r="LE272" s="47"/>
      <c r="LF272" s="47"/>
      <c r="LG272" s="47"/>
      <c r="LH272" s="47"/>
      <c r="LI272" s="47"/>
      <c r="LJ272" s="47"/>
      <c r="LK272" s="47"/>
      <c r="LL272" s="47"/>
      <c r="LM272" s="47"/>
      <c r="LN272" s="47"/>
      <c r="LO272" s="47"/>
      <c r="LP272" s="47"/>
      <c r="LQ272" s="47"/>
      <c r="LR272" s="47"/>
      <c r="LS272" s="47"/>
      <c r="LT272" s="47"/>
      <c r="LU272" s="47"/>
      <c r="LV272" s="47"/>
      <c r="LW272" s="47"/>
      <c r="LX272" s="47"/>
      <c r="LY272" s="47"/>
      <c r="LZ272" s="47"/>
      <c r="MA272" s="47"/>
      <c r="MB272" s="47"/>
      <c r="MC272" s="47"/>
      <c r="MD272" s="47"/>
      <c r="ME272" s="47"/>
      <c r="MF272" s="47"/>
      <c r="MG272" s="47"/>
      <c r="MH272" s="47"/>
      <c r="MI272" s="47"/>
      <c r="MJ272" s="47"/>
      <c r="MK272" s="47"/>
      <c r="ML272" s="47"/>
      <c r="MM272" s="47"/>
      <c r="MN272" s="47"/>
      <c r="MO272" s="47"/>
      <c r="MP272" s="47"/>
      <c r="MQ272" s="47"/>
      <c r="MR272" s="47"/>
      <c r="MS272" s="47"/>
      <c r="MT272" s="47"/>
      <c r="MU272" s="47"/>
      <c r="MV272" s="47"/>
      <c r="MW272" s="47"/>
      <c r="MX272" s="47"/>
      <c r="MY272" s="47"/>
      <c r="MZ272" s="47"/>
      <c r="NA272" s="47"/>
      <c r="NB272" s="47"/>
      <c r="NC272" s="47"/>
      <c r="ND272" s="47"/>
      <c r="NE272" s="47"/>
      <c r="NF272" s="47"/>
      <c r="NG272" s="47"/>
      <c r="NH272" s="47"/>
      <c r="NI272" s="47"/>
      <c r="NJ272" s="47"/>
      <c r="NK272" s="47"/>
      <c r="NL272" s="47"/>
      <c r="NM272" s="47"/>
      <c r="NN272" s="47"/>
      <c r="NO272" s="47"/>
      <c r="NP272" s="47"/>
      <c r="NQ272" s="47"/>
      <c r="NR272" s="47"/>
      <c r="NS272" s="47"/>
      <c r="NT272" s="47"/>
      <c r="NU272" s="47"/>
      <c r="NV272" s="47"/>
      <c r="NW272" s="47"/>
      <c r="NX272" s="47"/>
      <c r="NY272" s="47"/>
      <c r="NZ272" s="47"/>
      <c r="OA272" s="47"/>
      <c r="OB272" s="47"/>
      <c r="OC272" s="47"/>
      <c r="OD272" s="47"/>
      <c r="OE272" s="47"/>
      <c r="OF272" s="47"/>
      <c r="OG272" s="47"/>
      <c r="OH272" s="47"/>
      <c r="OI272" s="47"/>
      <c r="OJ272" s="47"/>
      <c r="OK272" s="47"/>
      <c r="OL272" s="47"/>
      <c r="OM272" s="47"/>
      <c r="ON272" s="47"/>
      <c r="OO272" s="47"/>
      <c r="OP272" s="47"/>
      <c r="OQ272" s="47"/>
      <c r="OR272" s="47"/>
      <c r="OS272" s="47"/>
      <c r="OT272" s="47"/>
      <c r="OU272" s="47"/>
      <c r="OV272" s="47"/>
      <c r="OW272" s="47"/>
      <c r="OX272" s="47"/>
      <c r="OY272" s="47"/>
      <c r="OZ272" s="47"/>
      <c r="PA272" s="47"/>
      <c r="PB272" s="47"/>
      <c r="PC272" s="47"/>
      <c r="PD272" s="47"/>
      <c r="PE272" s="47"/>
      <c r="PF272" s="47"/>
      <c r="PG272" s="47"/>
      <c r="PH272" s="47"/>
      <c r="PI272" s="47"/>
      <c r="PJ272" s="47"/>
      <c r="PK272" s="47"/>
      <c r="PL272" s="47"/>
      <c r="PM272" s="47"/>
      <c r="PN272" s="47"/>
      <c r="PO272" s="47"/>
      <c r="PP272" s="47"/>
      <c r="PQ272" s="47"/>
      <c r="PR272" s="47"/>
      <c r="PS272" s="47"/>
      <c r="PT272" s="47"/>
      <c r="PU272" s="47"/>
      <c r="PV272" s="47"/>
      <c r="PW272" s="47"/>
      <c r="PX272" s="47"/>
      <c r="PY272" s="47"/>
      <c r="PZ272" s="47"/>
      <c r="QA272" s="47"/>
      <c r="QB272" s="47"/>
      <c r="QC272" s="47"/>
      <c r="QD272" s="47"/>
      <c r="QE272" s="47"/>
      <c r="QF272" s="47"/>
      <c r="QG272" s="47"/>
      <c r="QH272" s="47"/>
      <c r="QI272" s="47"/>
      <c r="QJ272" s="47"/>
      <c r="QK272" s="47"/>
      <c r="QL272" s="47"/>
      <c r="QM272" s="47"/>
      <c r="QN272" s="47"/>
      <c r="QO272" s="47"/>
      <c r="QP272" s="47"/>
      <c r="QQ272" s="47"/>
      <c r="QR272" s="47"/>
      <c r="QS272" s="47"/>
      <c r="QT272" s="47"/>
      <c r="QU272" s="47"/>
      <c r="QV272" s="47"/>
      <c r="QW272" s="47"/>
      <c r="QX272" s="47"/>
      <c r="QY272" s="47"/>
      <c r="QZ272" s="47"/>
      <c r="RA272" s="47"/>
      <c r="RB272" s="47"/>
      <c r="RC272" s="47"/>
      <c r="RD272" s="47"/>
      <c r="RE272" s="47"/>
      <c r="RF272" s="47"/>
      <c r="RG272" s="47"/>
      <c r="RH272" s="47"/>
      <c r="RI272" s="47"/>
      <c r="RJ272" s="47"/>
      <c r="RK272" s="47"/>
      <c r="RL272" s="47"/>
      <c r="RM272" s="47"/>
      <c r="RN272" s="47"/>
      <c r="RO272" s="47"/>
      <c r="RP272" s="47"/>
      <c r="RQ272" s="47"/>
      <c r="RR272" s="47"/>
      <c r="RS272" s="47"/>
      <c r="RT272" s="47"/>
      <c r="RU272" s="47"/>
      <c r="RV272" s="47"/>
      <c r="RW272" s="47"/>
      <c r="RX272" s="47"/>
      <c r="RY272" s="47"/>
      <c r="RZ272" s="47"/>
      <c r="SA272" s="47"/>
      <c r="SB272" s="47"/>
      <c r="SC272" s="47"/>
      <c r="SD272" s="47"/>
      <c r="SE272" s="47"/>
      <c r="SF272" s="47"/>
      <c r="SG272" s="47"/>
      <c r="SH272" s="47"/>
      <c r="SI272" s="47"/>
      <c r="SJ272" s="47"/>
    </row>
    <row r="273" spans="1:504" s="48" customFormat="1" ht="25.5" x14ac:dyDescent="0.2">
      <c r="A273" s="283" t="s">
        <v>111</v>
      </c>
      <c r="B273" s="284">
        <v>3.4</v>
      </c>
      <c r="C273" s="285"/>
      <c r="D273" s="286">
        <v>1</v>
      </c>
      <c r="E273" s="269"/>
      <c r="F273" s="269"/>
      <c r="G273" s="269"/>
      <c r="H273" s="269"/>
      <c r="I273" s="287" t="e">
        <f t="shared" si="87"/>
        <v>#DIV/0!</v>
      </c>
      <c r="J273" s="287">
        <f t="shared" si="83"/>
        <v>0</v>
      </c>
      <c r="K273" s="286">
        <v>1</v>
      </c>
      <c r="L273" s="286"/>
      <c r="M273" s="269"/>
      <c r="N273" s="287" t="e">
        <f t="shared" si="84"/>
        <v>#DIV/0!</v>
      </c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  <c r="DM273" s="47"/>
      <c r="DN273" s="47"/>
      <c r="DO273" s="47"/>
      <c r="DP273" s="47"/>
      <c r="DQ273" s="47"/>
      <c r="DR273" s="47"/>
      <c r="DS273" s="47"/>
      <c r="DT273" s="47"/>
      <c r="DU273" s="47"/>
      <c r="DV273" s="47"/>
      <c r="DW273" s="47"/>
      <c r="DX273" s="47"/>
      <c r="DY273" s="47"/>
      <c r="DZ273" s="47"/>
      <c r="EA273" s="47"/>
      <c r="EB273" s="47"/>
      <c r="EC273" s="47"/>
      <c r="ED273" s="47"/>
      <c r="EE273" s="47"/>
      <c r="EF273" s="47"/>
      <c r="EG273" s="47"/>
      <c r="EH273" s="47"/>
      <c r="EI273" s="47"/>
      <c r="EJ273" s="47"/>
      <c r="EK273" s="47"/>
      <c r="EL273" s="47"/>
      <c r="EM273" s="47"/>
      <c r="EN273" s="47"/>
      <c r="EO273" s="47"/>
      <c r="EP273" s="47"/>
      <c r="EQ273" s="47"/>
      <c r="ER273" s="47"/>
      <c r="ES273" s="47"/>
      <c r="ET273" s="47"/>
      <c r="EU273" s="47"/>
      <c r="EV273" s="47"/>
      <c r="EW273" s="47"/>
      <c r="EX273" s="47"/>
      <c r="EY273" s="47"/>
      <c r="EZ273" s="47"/>
      <c r="FA273" s="47"/>
      <c r="FB273" s="47"/>
      <c r="FC273" s="47"/>
      <c r="FD273" s="47"/>
      <c r="FE273" s="47"/>
      <c r="FF273" s="47"/>
      <c r="FG273" s="47"/>
      <c r="FH273" s="47"/>
      <c r="FI273" s="47"/>
      <c r="FJ273" s="47"/>
      <c r="FK273" s="47"/>
      <c r="FL273" s="47"/>
      <c r="FM273" s="47"/>
      <c r="FN273" s="47"/>
      <c r="FO273" s="47"/>
      <c r="FP273" s="47"/>
      <c r="FQ273" s="47"/>
      <c r="FR273" s="47"/>
      <c r="FS273" s="47"/>
      <c r="FT273" s="47"/>
      <c r="FU273" s="47"/>
      <c r="FV273" s="47"/>
      <c r="FW273" s="47"/>
      <c r="FX273" s="47"/>
      <c r="FY273" s="47"/>
      <c r="FZ273" s="47"/>
      <c r="GA273" s="47"/>
      <c r="GB273" s="47"/>
      <c r="GC273" s="47"/>
      <c r="GD273" s="47"/>
      <c r="GE273" s="47"/>
      <c r="GF273" s="47"/>
      <c r="GG273" s="47"/>
      <c r="GH273" s="47"/>
      <c r="GI273" s="47"/>
      <c r="GJ273" s="47"/>
      <c r="GK273" s="47"/>
      <c r="GL273" s="47"/>
      <c r="GM273" s="47"/>
      <c r="GN273" s="47"/>
      <c r="GO273" s="47"/>
      <c r="GP273" s="47"/>
      <c r="GQ273" s="47"/>
      <c r="GR273" s="47"/>
      <c r="GS273" s="47"/>
      <c r="GT273" s="47"/>
      <c r="GU273" s="47"/>
      <c r="GV273" s="47"/>
      <c r="GW273" s="47"/>
      <c r="GX273" s="47"/>
      <c r="GY273" s="47"/>
      <c r="GZ273" s="47"/>
      <c r="HA273" s="47"/>
      <c r="HB273" s="47"/>
      <c r="HC273" s="47"/>
      <c r="HD273" s="47"/>
      <c r="HE273" s="47"/>
      <c r="HF273" s="47"/>
      <c r="HG273" s="47"/>
      <c r="HH273" s="47"/>
      <c r="HI273" s="47"/>
      <c r="HJ273" s="47"/>
      <c r="HK273" s="47"/>
      <c r="HL273" s="47"/>
      <c r="HM273" s="47"/>
      <c r="HN273" s="47"/>
      <c r="HO273" s="47"/>
      <c r="HP273" s="47"/>
      <c r="HQ273" s="47"/>
      <c r="HR273" s="47"/>
      <c r="HS273" s="47"/>
      <c r="HT273" s="47"/>
      <c r="HU273" s="47"/>
      <c r="HV273" s="47"/>
      <c r="HW273" s="47"/>
      <c r="HX273" s="47"/>
      <c r="HY273" s="47"/>
      <c r="HZ273" s="47"/>
      <c r="IA273" s="47"/>
      <c r="IB273" s="47"/>
      <c r="IC273" s="47"/>
      <c r="ID273" s="47"/>
      <c r="IE273" s="47"/>
      <c r="IF273" s="47"/>
      <c r="IG273" s="47"/>
      <c r="IH273" s="47"/>
      <c r="II273" s="47"/>
      <c r="IJ273" s="47"/>
      <c r="IK273" s="47"/>
      <c r="IL273" s="47"/>
      <c r="IM273" s="47"/>
      <c r="IN273" s="47"/>
      <c r="IO273" s="47"/>
      <c r="IP273" s="47"/>
      <c r="IQ273" s="47"/>
      <c r="IR273" s="47"/>
      <c r="IS273" s="47"/>
      <c r="IT273" s="47"/>
      <c r="IU273" s="47"/>
      <c r="IV273" s="47"/>
      <c r="IW273" s="47"/>
      <c r="IX273" s="47"/>
      <c r="IY273" s="47"/>
      <c r="IZ273" s="47"/>
      <c r="JA273" s="47"/>
      <c r="JB273" s="47"/>
      <c r="JC273" s="47"/>
      <c r="JD273" s="47"/>
      <c r="JE273" s="47"/>
      <c r="JF273" s="47"/>
      <c r="JG273" s="47"/>
      <c r="JH273" s="47"/>
      <c r="JI273" s="47"/>
      <c r="JJ273" s="47"/>
      <c r="JK273" s="47"/>
      <c r="JL273" s="47"/>
      <c r="JM273" s="47"/>
      <c r="JN273" s="47"/>
      <c r="JO273" s="47"/>
      <c r="JP273" s="47"/>
      <c r="JQ273" s="47"/>
      <c r="JR273" s="47"/>
      <c r="JS273" s="47"/>
      <c r="JT273" s="47"/>
      <c r="JU273" s="47"/>
      <c r="JV273" s="47"/>
      <c r="JW273" s="47"/>
      <c r="JX273" s="47"/>
      <c r="JY273" s="47"/>
      <c r="JZ273" s="47"/>
      <c r="KA273" s="47"/>
      <c r="KB273" s="47"/>
      <c r="KC273" s="47"/>
      <c r="KD273" s="47"/>
      <c r="KE273" s="47"/>
      <c r="KF273" s="47"/>
      <c r="KG273" s="47"/>
      <c r="KH273" s="47"/>
      <c r="KI273" s="47"/>
      <c r="KJ273" s="47"/>
      <c r="KK273" s="47"/>
      <c r="KL273" s="47"/>
      <c r="KM273" s="47"/>
      <c r="KN273" s="47"/>
      <c r="KO273" s="47"/>
      <c r="KP273" s="47"/>
      <c r="KQ273" s="47"/>
      <c r="KR273" s="47"/>
      <c r="KS273" s="47"/>
      <c r="KT273" s="47"/>
      <c r="KU273" s="47"/>
      <c r="KV273" s="47"/>
      <c r="KW273" s="47"/>
      <c r="KX273" s="47"/>
      <c r="KY273" s="47"/>
      <c r="KZ273" s="47"/>
      <c r="LA273" s="47"/>
      <c r="LB273" s="47"/>
      <c r="LC273" s="47"/>
      <c r="LD273" s="47"/>
      <c r="LE273" s="47"/>
      <c r="LF273" s="47"/>
      <c r="LG273" s="47"/>
      <c r="LH273" s="47"/>
      <c r="LI273" s="47"/>
      <c r="LJ273" s="47"/>
      <c r="LK273" s="47"/>
      <c r="LL273" s="47"/>
      <c r="LM273" s="47"/>
      <c r="LN273" s="47"/>
      <c r="LO273" s="47"/>
      <c r="LP273" s="47"/>
      <c r="LQ273" s="47"/>
      <c r="LR273" s="47"/>
      <c r="LS273" s="47"/>
      <c r="LT273" s="47"/>
      <c r="LU273" s="47"/>
      <c r="LV273" s="47"/>
      <c r="LW273" s="47"/>
      <c r="LX273" s="47"/>
      <c r="LY273" s="47"/>
      <c r="LZ273" s="47"/>
      <c r="MA273" s="47"/>
      <c r="MB273" s="47"/>
      <c r="MC273" s="47"/>
      <c r="MD273" s="47"/>
      <c r="ME273" s="47"/>
      <c r="MF273" s="47"/>
      <c r="MG273" s="47"/>
      <c r="MH273" s="47"/>
      <c r="MI273" s="47"/>
      <c r="MJ273" s="47"/>
      <c r="MK273" s="47"/>
      <c r="ML273" s="47"/>
      <c r="MM273" s="47"/>
      <c r="MN273" s="47"/>
      <c r="MO273" s="47"/>
      <c r="MP273" s="47"/>
      <c r="MQ273" s="47"/>
      <c r="MR273" s="47"/>
      <c r="MS273" s="47"/>
      <c r="MT273" s="47"/>
      <c r="MU273" s="47"/>
      <c r="MV273" s="47"/>
      <c r="MW273" s="47"/>
      <c r="MX273" s="47"/>
      <c r="MY273" s="47"/>
      <c r="MZ273" s="47"/>
      <c r="NA273" s="47"/>
      <c r="NB273" s="47"/>
      <c r="NC273" s="47"/>
      <c r="ND273" s="47"/>
      <c r="NE273" s="47"/>
      <c r="NF273" s="47"/>
      <c r="NG273" s="47"/>
      <c r="NH273" s="47"/>
      <c r="NI273" s="47"/>
      <c r="NJ273" s="47"/>
      <c r="NK273" s="47"/>
      <c r="NL273" s="47"/>
      <c r="NM273" s="47"/>
      <c r="NN273" s="47"/>
      <c r="NO273" s="47"/>
      <c r="NP273" s="47"/>
      <c r="NQ273" s="47"/>
      <c r="NR273" s="47"/>
      <c r="NS273" s="47"/>
      <c r="NT273" s="47"/>
      <c r="NU273" s="47"/>
      <c r="NV273" s="47"/>
      <c r="NW273" s="47"/>
      <c r="NX273" s="47"/>
      <c r="NY273" s="47"/>
      <c r="NZ273" s="47"/>
      <c r="OA273" s="47"/>
      <c r="OB273" s="47"/>
      <c r="OC273" s="47"/>
      <c r="OD273" s="47"/>
      <c r="OE273" s="47"/>
      <c r="OF273" s="47"/>
      <c r="OG273" s="47"/>
      <c r="OH273" s="47"/>
      <c r="OI273" s="47"/>
      <c r="OJ273" s="47"/>
      <c r="OK273" s="47"/>
      <c r="OL273" s="47"/>
      <c r="OM273" s="47"/>
      <c r="ON273" s="47"/>
      <c r="OO273" s="47"/>
      <c r="OP273" s="47"/>
      <c r="OQ273" s="47"/>
      <c r="OR273" s="47"/>
      <c r="OS273" s="47"/>
      <c r="OT273" s="47"/>
      <c r="OU273" s="47"/>
      <c r="OV273" s="47"/>
      <c r="OW273" s="47"/>
      <c r="OX273" s="47"/>
      <c r="OY273" s="47"/>
      <c r="OZ273" s="47"/>
      <c r="PA273" s="47"/>
      <c r="PB273" s="47"/>
      <c r="PC273" s="47"/>
      <c r="PD273" s="47"/>
      <c r="PE273" s="47"/>
      <c r="PF273" s="47"/>
      <c r="PG273" s="47"/>
      <c r="PH273" s="47"/>
      <c r="PI273" s="47"/>
      <c r="PJ273" s="47"/>
      <c r="PK273" s="47"/>
      <c r="PL273" s="47"/>
      <c r="PM273" s="47"/>
      <c r="PN273" s="47"/>
      <c r="PO273" s="47"/>
      <c r="PP273" s="47"/>
      <c r="PQ273" s="47"/>
      <c r="PR273" s="47"/>
      <c r="PS273" s="47"/>
      <c r="PT273" s="47"/>
      <c r="PU273" s="47"/>
      <c r="PV273" s="47"/>
      <c r="PW273" s="47"/>
      <c r="PX273" s="47"/>
      <c r="PY273" s="47"/>
      <c r="PZ273" s="47"/>
      <c r="QA273" s="47"/>
      <c r="QB273" s="47"/>
      <c r="QC273" s="47"/>
      <c r="QD273" s="47"/>
      <c r="QE273" s="47"/>
      <c r="QF273" s="47"/>
      <c r="QG273" s="47"/>
      <c r="QH273" s="47"/>
      <c r="QI273" s="47"/>
      <c r="QJ273" s="47"/>
      <c r="QK273" s="47"/>
      <c r="QL273" s="47"/>
      <c r="QM273" s="47"/>
      <c r="QN273" s="47"/>
      <c r="QO273" s="47"/>
      <c r="QP273" s="47"/>
      <c r="QQ273" s="47"/>
      <c r="QR273" s="47"/>
      <c r="QS273" s="47"/>
      <c r="QT273" s="47"/>
      <c r="QU273" s="47"/>
      <c r="QV273" s="47"/>
      <c r="QW273" s="47"/>
      <c r="QX273" s="47"/>
      <c r="QY273" s="47"/>
      <c r="QZ273" s="47"/>
      <c r="RA273" s="47"/>
      <c r="RB273" s="47"/>
      <c r="RC273" s="47"/>
      <c r="RD273" s="47"/>
      <c r="RE273" s="47"/>
      <c r="RF273" s="47"/>
      <c r="RG273" s="47"/>
      <c r="RH273" s="47"/>
      <c r="RI273" s="47"/>
      <c r="RJ273" s="47"/>
      <c r="RK273" s="47"/>
      <c r="RL273" s="47"/>
      <c r="RM273" s="47"/>
      <c r="RN273" s="47"/>
      <c r="RO273" s="47"/>
      <c r="RP273" s="47"/>
      <c r="RQ273" s="47"/>
      <c r="RR273" s="47"/>
      <c r="RS273" s="47"/>
      <c r="RT273" s="47"/>
      <c r="RU273" s="47"/>
      <c r="RV273" s="47"/>
      <c r="RW273" s="47"/>
      <c r="RX273" s="47"/>
      <c r="RY273" s="47"/>
      <c r="RZ273" s="47"/>
      <c r="SA273" s="47"/>
      <c r="SB273" s="47"/>
      <c r="SC273" s="47"/>
      <c r="SD273" s="47"/>
      <c r="SE273" s="47"/>
      <c r="SF273" s="47"/>
      <c r="SG273" s="47"/>
      <c r="SH273" s="47"/>
      <c r="SI273" s="47"/>
      <c r="SJ273" s="47"/>
    </row>
    <row r="274" spans="1:504" s="48" customFormat="1" ht="15" x14ac:dyDescent="0.2">
      <c r="A274" s="283" t="s">
        <v>112</v>
      </c>
      <c r="B274" s="284">
        <v>0.5</v>
      </c>
      <c r="C274" s="285"/>
      <c r="D274" s="286">
        <v>10</v>
      </c>
      <c r="E274" s="269"/>
      <c r="F274" s="269"/>
      <c r="G274" s="269"/>
      <c r="H274" s="269"/>
      <c r="I274" s="287" t="e">
        <f t="shared" si="87"/>
        <v>#DIV/0!</v>
      </c>
      <c r="J274" s="287">
        <f t="shared" si="83"/>
        <v>0</v>
      </c>
      <c r="K274" s="286">
        <v>1</v>
      </c>
      <c r="L274" s="286"/>
      <c r="M274" s="269"/>
      <c r="N274" s="287" t="e">
        <f t="shared" si="84"/>
        <v>#DIV/0!</v>
      </c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  <c r="DM274" s="47"/>
      <c r="DN274" s="47"/>
      <c r="DO274" s="47"/>
      <c r="DP274" s="47"/>
      <c r="DQ274" s="47"/>
      <c r="DR274" s="47"/>
      <c r="DS274" s="47"/>
      <c r="DT274" s="47"/>
      <c r="DU274" s="47"/>
      <c r="DV274" s="47"/>
      <c r="DW274" s="47"/>
      <c r="DX274" s="47"/>
      <c r="DY274" s="47"/>
      <c r="DZ274" s="47"/>
      <c r="EA274" s="47"/>
      <c r="EB274" s="47"/>
      <c r="EC274" s="47"/>
      <c r="ED274" s="47"/>
      <c r="EE274" s="47"/>
      <c r="EF274" s="47"/>
      <c r="EG274" s="47"/>
      <c r="EH274" s="47"/>
      <c r="EI274" s="47"/>
      <c r="EJ274" s="47"/>
      <c r="EK274" s="47"/>
      <c r="EL274" s="47"/>
      <c r="EM274" s="47"/>
      <c r="EN274" s="47"/>
      <c r="EO274" s="47"/>
      <c r="EP274" s="47"/>
      <c r="EQ274" s="47"/>
      <c r="ER274" s="47"/>
      <c r="ES274" s="47"/>
      <c r="ET274" s="47"/>
      <c r="EU274" s="47"/>
      <c r="EV274" s="47"/>
      <c r="EW274" s="47"/>
      <c r="EX274" s="47"/>
      <c r="EY274" s="47"/>
      <c r="EZ274" s="47"/>
      <c r="FA274" s="47"/>
      <c r="FB274" s="47"/>
      <c r="FC274" s="47"/>
      <c r="FD274" s="47"/>
      <c r="FE274" s="47"/>
      <c r="FF274" s="47"/>
      <c r="FG274" s="47"/>
      <c r="FH274" s="47"/>
      <c r="FI274" s="47"/>
      <c r="FJ274" s="47"/>
      <c r="FK274" s="47"/>
      <c r="FL274" s="47"/>
      <c r="FM274" s="47"/>
      <c r="FN274" s="47"/>
      <c r="FO274" s="47"/>
      <c r="FP274" s="47"/>
      <c r="FQ274" s="47"/>
      <c r="FR274" s="47"/>
      <c r="FS274" s="47"/>
      <c r="FT274" s="47"/>
      <c r="FU274" s="47"/>
      <c r="FV274" s="47"/>
      <c r="FW274" s="47"/>
      <c r="FX274" s="47"/>
      <c r="FY274" s="47"/>
      <c r="FZ274" s="47"/>
      <c r="GA274" s="47"/>
      <c r="GB274" s="47"/>
      <c r="GC274" s="47"/>
      <c r="GD274" s="47"/>
      <c r="GE274" s="47"/>
      <c r="GF274" s="47"/>
      <c r="GG274" s="47"/>
      <c r="GH274" s="47"/>
      <c r="GI274" s="47"/>
      <c r="GJ274" s="47"/>
      <c r="GK274" s="47"/>
      <c r="GL274" s="47"/>
      <c r="GM274" s="47"/>
      <c r="GN274" s="47"/>
      <c r="GO274" s="47"/>
      <c r="GP274" s="47"/>
      <c r="GQ274" s="47"/>
      <c r="GR274" s="47"/>
      <c r="GS274" s="47"/>
      <c r="GT274" s="47"/>
      <c r="GU274" s="47"/>
      <c r="GV274" s="47"/>
      <c r="GW274" s="47"/>
      <c r="GX274" s="47"/>
      <c r="GY274" s="47"/>
      <c r="GZ274" s="47"/>
      <c r="HA274" s="47"/>
      <c r="HB274" s="47"/>
      <c r="HC274" s="47"/>
      <c r="HD274" s="47"/>
      <c r="HE274" s="47"/>
      <c r="HF274" s="47"/>
      <c r="HG274" s="47"/>
      <c r="HH274" s="47"/>
      <c r="HI274" s="47"/>
      <c r="HJ274" s="47"/>
      <c r="HK274" s="47"/>
      <c r="HL274" s="47"/>
      <c r="HM274" s="47"/>
      <c r="HN274" s="47"/>
      <c r="HO274" s="47"/>
      <c r="HP274" s="47"/>
      <c r="HQ274" s="47"/>
      <c r="HR274" s="47"/>
      <c r="HS274" s="47"/>
      <c r="HT274" s="47"/>
      <c r="HU274" s="47"/>
      <c r="HV274" s="47"/>
      <c r="HW274" s="47"/>
      <c r="HX274" s="47"/>
      <c r="HY274" s="47"/>
      <c r="HZ274" s="47"/>
      <c r="IA274" s="47"/>
      <c r="IB274" s="47"/>
      <c r="IC274" s="47"/>
      <c r="ID274" s="47"/>
      <c r="IE274" s="47"/>
      <c r="IF274" s="47"/>
      <c r="IG274" s="47"/>
      <c r="IH274" s="47"/>
      <c r="II274" s="47"/>
      <c r="IJ274" s="47"/>
      <c r="IK274" s="47"/>
      <c r="IL274" s="47"/>
      <c r="IM274" s="47"/>
      <c r="IN274" s="47"/>
      <c r="IO274" s="47"/>
      <c r="IP274" s="47"/>
      <c r="IQ274" s="47"/>
      <c r="IR274" s="47"/>
      <c r="IS274" s="47"/>
      <c r="IT274" s="47"/>
      <c r="IU274" s="47"/>
      <c r="IV274" s="47"/>
      <c r="IW274" s="47"/>
      <c r="IX274" s="47"/>
      <c r="IY274" s="47"/>
      <c r="IZ274" s="47"/>
      <c r="JA274" s="47"/>
      <c r="JB274" s="47"/>
      <c r="JC274" s="47"/>
      <c r="JD274" s="47"/>
      <c r="JE274" s="47"/>
      <c r="JF274" s="47"/>
      <c r="JG274" s="47"/>
      <c r="JH274" s="47"/>
      <c r="JI274" s="47"/>
      <c r="JJ274" s="47"/>
      <c r="JK274" s="47"/>
      <c r="JL274" s="47"/>
      <c r="JM274" s="47"/>
      <c r="JN274" s="47"/>
      <c r="JO274" s="47"/>
      <c r="JP274" s="47"/>
      <c r="JQ274" s="47"/>
      <c r="JR274" s="47"/>
      <c r="JS274" s="47"/>
      <c r="JT274" s="47"/>
      <c r="JU274" s="47"/>
      <c r="JV274" s="47"/>
      <c r="JW274" s="47"/>
      <c r="JX274" s="47"/>
      <c r="JY274" s="47"/>
      <c r="JZ274" s="47"/>
      <c r="KA274" s="47"/>
      <c r="KB274" s="47"/>
      <c r="KC274" s="47"/>
      <c r="KD274" s="47"/>
      <c r="KE274" s="47"/>
      <c r="KF274" s="47"/>
      <c r="KG274" s="47"/>
      <c r="KH274" s="47"/>
      <c r="KI274" s="47"/>
      <c r="KJ274" s="47"/>
      <c r="KK274" s="47"/>
      <c r="KL274" s="47"/>
      <c r="KM274" s="47"/>
      <c r="KN274" s="47"/>
      <c r="KO274" s="47"/>
      <c r="KP274" s="47"/>
      <c r="KQ274" s="47"/>
      <c r="KR274" s="47"/>
      <c r="KS274" s="47"/>
      <c r="KT274" s="47"/>
      <c r="KU274" s="47"/>
      <c r="KV274" s="47"/>
      <c r="KW274" s="47"/>
      <c r="KX274" s="47"/>
      <c r="KY274" s="47"/>
      <c r="KZ274" s="47"/>
      <c r="LA274" s="47"/>
      <c r="LB274" s="47"/>
      <c r="LC274" s="47"/>
      <c r="LD274" s="47"/>
      <c r="LE274" s="47"/>
      <c r="LF274" s="47"/>
      <c r="LG274" s="47"/>
      <c r="LH274" s="47"/>
      <c r="LI274" s="47"/>
      <c r="LJ274" s="47"/>
      <c r="LK274" s="47"/>
      <c r="LL274" s="47"/>
      <c r="LM274" s="47"/>
      <c r="LN274" s="47"/>
      <c r="LO274" s="47"/>
      <c r="LP274" s="47"/>
      <c r="LQ274" s="47"/>
      <c r="LR274" s="47"/>
      <c r="LS274" s="47"/>
      <c r="LT274" s="47"/>
      <c r="LU274" s="47"/>
      <c r="LV274" s="47"/>
      <c r="LW274" s="47"/>
      <c r="LX274" s="47"/>
      <c r="LY274" s="47"/>
      <c r="LZ274" s="47"/>
      <c r="MA274" s="47"/>
      <c r="MB274" s="47"/>
      <c r="MC274" s="47"/>
      <c r="MD274" s="47"/>
      <c r="ME274" s="47"/>
      <c r="MF274" s="47"/>
      <c r="MG274" s="47"/>
      <c r="MH274" s="47"/>
      <c r="MI274" s="47"/>
      <c r="MJ274" s="47"/>
      <c r="MK274" s="47"/>
      <c r="ML274" s="47"/>
      <c r="MM274" s="47"/>
      <c r="MN274" s="47"/>
      <c r="MO274" s="47"/>
      <c r="MP274" s="47"/>
      <c r="MQ274" s="47"/>
      <c r="MR274" s="47"/>
      <c r="MS274" s="47"/>
      <c r="MT274" s="47"/>
      <c r="MU274" s="47"/>
      <c r="MV274" s="47"/>
      <c r="MW274" s="47"/>
      <c r="MX274" s="47"/>
      <c r="MY274" s="47"/>
      <c r="MZ274" s="47"/>
      <c r="NA274" s="47"/>
      <c r="NB274" s="47"/>
      <c r="NC274" s="47"/>
      <c r="ND274" s="47"/>
      <c r="NE274" s="47"/>
      <c r="NF274" s="47"/>
      <c r="NG274" s="47"/>
      <c r="NH274" s="47"/>
      <c r="NI274" s="47"/>
      <c r="NJ274" s="47"/>
      <c r="NK274" s="47"/>
      <c r="NL274" s="47"/>
      <c r="NM274" s="47"/>
      <c r="NN274" s="47"/>
      <c r="NO274" s="47"/>
      <c r="NP274" s="47"/>
      <c r="NQ274" s="47"/>
      <c r="NR274" s="47"/>
      <c r="NS274" s="47"/>
      <c r="NT274" s="47"/>
      <c r="NU274" s="47"/>
      <c r="NV274" s="47"/>
      <c r="NW274" s="47"/>
      <c r="NX274" s="47"/>
      <c r="NY274" s="47"/>
      <c r="NZ274" s="47"/>
      <c r="OA274" s="47"/>
      <c r="OB274" s="47"/>
      <c r="OC274" s="47"/>
      <c r="OD274" s="47"/>
      <c r="OE274" s="47"/>
      <c r="OF274" s="47"/>
      <c r="OG274" s="47"/>
      <c r="OH274" s="47"/>
      <c r="OI274" s="47"/>
      <c r="OJ274" s="47"/>
      <c r="OK274" s="47"/>
      <c r="OL274" s="47"/>
      <c r="OM274" s="47"/>
      <c r="ON274" s="47"/>
      <c r="OO274" s="47"/>
      <c r="OP274" s="47"/>
      <c r="OQ274" s="47"/>
      <c r="OR274" s="47"/>
      <c r="OS274" s="47"/>
      <c r="OT274" s="47"/>
      <c r="OU274" s="47"/>
      <c r="OV274" s="47"/>
      <c r="OW274" s="47"/>
      <c r="OX274" s="47"/>
      <c r="OY274" s="47"/>
      <c r="OZ274" s="47"/>
      <c r="PA274" s="47"/>
      <c r="PB274" s="47"/>
      <c r="PC274" s="47"/>
      <c r="PD274" s="47"/>
      <c r="PE274" s="47"/>
      <c r="PF274" s="47"/>
      <c r="PG274" s="47"/>
      <c r="PH274" s="47"/>
      <c r="PI274" s="47"/>
      <c r="PJ274" s="47"/>
      <c r="PK274" s="47"/>
      <c r="PL274" s="47"/>
      <c r="PM274" s="47"/>
      <c r="PN274" s="47"/>
      <c r="PO274" s="47"/>
      <c r="PP274" s="47"/>
      <c r="PQ274" s="47"/>
      <c r="PR274" s="47"/>
      <c r="PS274" s="47"/>
      <c r="PT274" s="47"/>
      <c r="PU274" s="47"/>
      <c r="PV274" s="47"/>
      <c r="PW274" s="47"/>
      <c r="PX274" s="47"/>
      <c r="PY274" s="47"/>
      <c r="PZ274" s="47"/>
      <c r="QA274" s="47"/>
      <c r="QB274" s="47"/>
      <c r="QC274" s="47"/>
      <c r="QD274" s="47"/>
      <c r="QE274" s="47"/>
      <c r="QF274" s="47"/>
      <c r="QG274" s="47"/>
      <c r="QH274" s="47"/>
      <c r="QI274" s="47"/>
      <c r="QJ274" s="47"/>
      <c r="QK274" s="47"/>
      <c r="QL274" s="47"/>
      <c r="QM274" s="47"/>
      <c r="QN274" s="47"/>
      <c r="QO274" s="47"/>
      <c r="QP274" s="47"/>
      <c r="QQ274" s="47"/>
      <c r="QR274" s="47"/>
      <c r="QS274" s="47"/>
      <c r="QT274" s="47"/>
      <c r="QU274" s="47"/>
      <c r="QV274" s="47"/>
      <c r="QW274" s="47"/>
      <c r="QX274" s="47"/>
      <c r="QY274" s="47"/>
      <c r="QZ274" s="47"/>
      <c r="RA274" s="47"/>
      <c r="RB274" s="47"/>
      <c r="RC274" s="47"/>
      <c r="RD274" s="47"/>
      <c r="RE274" s="47"/>
      <c r="RF274" s="47"/>
      <c r="RG274" s="47"/>
      <c r="RH274" s="47"/>
      <c r="RI274" s="47"/>
      <c r="RJ274" s="47"/>
      <c r="RK274" s="47"/>
      <c r="RL274" s="47"/>
      <c r="RM274" s="47"/>
      <c r="RN274" s="47"/>
      <c r="RO274" s="47"/>
      <c r="RP274" s="47"/>
      <c r="RQ274" s="47"/>
      <c r="RR274" s="47"/>
      <c r="RS274" s="47"/>
      <c r="RT274" s="47"/>
      <c r="RU274" s="47"/>
      <c r="RV274" s="47"/>
      <c r="RW274" s="47"/>
      <c r="RX274" s="47"/>
      <c r="RY274" s="47"/>
      <c r="RZ274" s="47"/>
      <c r="SA274" s="47"/>
      <c r="SB274" s="47"/>
      <c r="SC274" s="47"/>
      <c r="SD274" s="47"/>
      <c r="SE274" s="47"/>
      <c r="SF274" s="47"/>
      <c r="SG274" s="47"/>
      <c r="SH274" s="47"/>
      <c r="SI274" s="47"/>
      <c r="SJ274" s="47"/>
    </row>
    <row r="275" spans="1:504" s="48" customFormat="1" ht="15" x14ac:dyDescent="0.2">
      <c r="A275" s="3" t="s">
        <v>113</v>
      </c>
      <c r="B275" s="105">
        <v>6.1</v>
      </c>
      <c r="C275" s="4"/>
      <c r="D275" s="44">
        <v>8</v>
      </c>
      <c r="E275" s="45"/>
      <c r="F275" s="45"/>
      <c r="G275" s="45"/>
      <c r="H275" s="45"/>
      <c r="I275" s="96" t="e">
        <f t="shared" si="87"/>
        <v>#DIV/0!</v>
      </c>
      <c r="J275" s="96">
        <f t="shared" si="83"/>
        <v>0</v>
      </c>
      <c r="K275" s="44"/>
      <c r="L275" s="44"/>
      <c r="M275" s="45"/>
      <c r="N275" s="96" t="e">
        <f t="shared" si="84"/>
        <v>#DIV/0!</v>
      </c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  <c r="DM275" s="47"/>
      <c r="DN275" s="47"/>
      <c r="DO275" s="47"/>
      <c r="DP275" s="47"/>
      <c r="DQ275" s="47"/>
      <c r="DR275" s="47"/>
      <c r="DS275" s="47"/>
      <c r="DT275" s="47"/>
      <c r="DU275" s="47"/>
      <c r="DV275" s="47"/>
      <c r="DW275" s="47"/>
      <c r="DX275" s="47"/>
      <c r="DY275" s="47"/>
      <c r="DZ275" s="47"/>
      <c r="EA275" s="47"/>
      <c r="EB275" s="47"/>
      <c r="EC275" s="47"/>
      <c r="ED275" s="47"/>
      <c r="EE275" s="47"/>
      <c r="EF275" s="47"/>
      <c r="EG275" s="47"/>
      <c r="EH275" s="47"/>
      <c r="EI275" s="47"/>
      <c r="EJ275" s="47"/>
      <c r="EK275" s="47"/>
      <c r="EL275" s="47"/>
      <c r="EM275" s="47"/>
      <c r="EN275" s="47"/>
      <c r="EO275" s="47"/>
      <c r="EP275" s="47"/>
      <c r="EQ275" s="47"/>
      <c r="ER275" s="47"/>
      <c r="ES275" s="47"/>
      <c r="ET275" s="47"/>
      <c r="EU275" s="47"/>
      <c r="EV275" s="47"/>
      <c r="EW275" s="47"/>
      <c r="EX275" s="47"/>
      <c r="EY275" s="47"/>
      <c r="EZ275" s="47"/>
      <c r="FA275" s="47"/>
      <c r="FB275" s="47"/>
      <c r="FC275" s="47"/>
      <c r="FD275" s="47"/>
      <c r="FE275" s="47"/>
      <c r="FF275" s="47"/>
      <c r="FG275" s="47"/>
      <c r="FH275" s="47"/>
      <c r="FI275" s="47"/>
      <c r="FJ275" s="47"/>
      <c r="FK275" s="47"/>
      <c r="FL275" s="47"/>
      <c r="FM275" s="47"/>
      <c r="FN275" s="47"/>
      <c r="FO275" s="47"/>
      <c r="FP275" s="47"/>
      <c r="FQ275" s="47"/>
      <c r="FR275" s="47"/>
      <c r="FS275" s="47"/>
      <c r="FT275" s="47"/>
      <c r="FU275" s="47"/>
      <c r="FV275" s="47"/>
      <c r="FW275" s="47"/>
      <c r="FX275" s="47"/>
      <c r="FY275" s="47"/>
      <c r="FZ275" s="47"/>
      <c r="GA275" s="47"/>
      <c r="GB275" s="47"/>
      <c r="GC275" s="47"/>
      <c r="GD275" s="47"/>
      <c r="GE275" s="47"/>
      <c r="GF275" s="47"/>
      <c r="GG275" s="47"/>
      <c r="GH275" s="47"/>
      <c r="GI275" s="47"/>
      <c r="GJ275" s="47"/>
      <c r="GK275" s="47"/>
      <c r="GL275" s="47"/>
      <c r="GM275" s="47"/>
      <c r="GN275" s="47"/>
      <c r="GO275" s="47"/>
      <c r="GP275" s="47"/>
      <c r="GQ275" s="47"/>
      <c r="GR275" s="47"/>
      <c r="GS275" s="47"/>
      <c r="GT275" s="47"/>
      <c r="GU275" s="47"/>
      <c r="GV275" s="47"/>
      <c r="GW275" s="47"/>
      <c r="GX275" s="47"/>
      <c r="GY275" s="47"/>
      <c r="GZ275" s="47"/>
      <c r="HA275" s="47"/>
      <c r="HB275" s="47"/>
      <c r="HC275" s="47"/>
      <c r="HD275" s="47"/>
      <c r="HE275" s="47"/>
      <c r="HF275" s="47"/>
      <c r="HG275" s="47"/>
      <c r="HH275" s="47"/>
      <c r="HI275" s="47"/>
      <c r="HJ275" s="47"/>
      <c r="HK275" s="47"/>
      <c r="HL275" s="47"/>
      <c r="HM275" s="47"/>
      <c r="HN275" s="47"/>
      <c r="HO275" s="47"/>
      <c r="HP275" s="47"/>
      <c r="HQ275" s="47"/>
      <c r="HR275" s="47"/>
      <c r="HS275" s="47"/>
      <c r="HT275" s="47"/>
      <c r="HU275" s="47"/>
      <c r="HV275" s="47"/>
      <c r="HW275" s="47"/>
      <c r="HX275" s="47"/>
      <c r="HY275" s="47"/>
      <c r="HZ275" s="47"/>
      <c r="IA275" s="47"/>
      <c r="IB275" s="47"/>
      <c r="IC275" s="47"/>
      <c r="ID275" s="47"/>
      <c r="IE275" s="47"/>
      <c r="IF275" s="47"/>
      <c r="IG275" s="47"/>
      <c r="IH275" s="47"/>
      <c r="II275" s="47"/>
      <c r="IJ275" s="47"/>
      <c r="IK275" s="47"/>
      <c r="IL275" s="47"/>
      <c r="IM275" s="47"/>
      <c r="IN275" s="47"/>
      <c r="IO275" s="47"/>
      <c r="IP275" s="47"/>
      <c r="IQ275" s="47"/>
      <c r="IR275" s="47"/>
      <c r="IS275" s="47"/>
      <c r="IT275" s="47"/>
      <c r="IU275" s="47"/>
      <c r="IV275" s="47"/>
      <c r="IW275" s="47"/>
      <c r="IX275" s="47"/>
      <c r="IY275" s="47"/>
      <c r="IZ275" s="47"/>
      <c r="JA275" s="47"/>
      <c r="JB275" s="47"/>
      <c r="JC275" s="47"/>
      <c r="JD275" s="47"/>
      <c r="JE275" s="47"/>
      <c r="JF275" s="47"/>
      <c r="JG275" s="47"/>
      <c r="JH275" s="47"/>
      <c r="JI275" s="47"/>
      <c r="JJ275" s="47"/>
      <c r="JK275" s="47"/>
      <c r="JL275" s="47"/>
      <c r="JM275" s="47"/>
      <c r="JN275" s="47"/>
      <c r="JO275" s="47"/>
      <c r="JP275" s="47"/>
      <c r="JQ275" s="47"/>
      <c r="JR275" s="47"/>
      <c r="JS275" s="47"/>
      <c r="JT275" s="47"/>
      <c r="JU275" s="47"/>
      <c r="JV275" s="47"/>
      <c r="JW275" s="47"/>
      <c r="JX275" s="47"/>
      <c r="JY275" s="47"/>
      <c r="JZ275" s="47"/>
      <c r="KA275" s="47"/>
      <c r="KB275" s="47"/>
      <c r="KC275" s="47"/>
      <c r="KD275" s="47"/>
      <c r="KE275" s="47"/>
      <c r="KF275" s="47"/>
      <c r="KG275" s="47"/>
      <c r="KH275" s="47"/>
      <c r="KI275" s="47"/>
      <c r="KJ275" s="47"/>
      <c r="KK275" s="47"/>
      <c r="KL275" s="47"/>
      <c r="KM275" s="47"/>
      <c r="KN275" s="47"/>
      <c r="KO275" s="47"/>
      <c r="KP275" s="47"/>
      <c r="KQ275" s="47"/>
      <c r="KR275" s="47"/>
      <c r="KS275" s="47"/>
      <c r="KT275" s="47"/>
      <c r="KU275" s="47"/>
      <c r="KV275" s="47"/>
      <c r="KW275" s="47"/>
      <c r="KX275" s="47"/>
      <c r="KY275" s="47"/>
      <c r="KZ275" s="47"/>
      <c r="LA275" s="47"/>
      <c r="LB275" s="47"/>
      <c r="LC275" s="47"/>
      <c r="LD275" s="47"/>
      <c r="LE275" s="47"/>
      <c r="LF275" s="47"/>
      <c r="LG275" s="47"/>
      <c r="LH275" s="47"/>
      <c r="LI275" s="47"/>
      <c r="LJ275" s="47"/>
      <c r="LK275" s="47"/>
      <c r="LL275" s="47"/>
      <c r="LM275" s="47"/>
      <c r="LN275" s="47"/>
      <c r="LO275" s="47"/>
      <c r="LP275" s="47"/>
      <c r="LQ275" s="47"/>
      <c r="LR275" s="47"/>
      <c r="LS275" s="47"/>
      <c r="LT275" s="47"/>
      <c r="LU275" s="47"/>
      <c r="LV275" s="47"/>
      <c r="LW275" s="47"/>
      <c r="LX275" s="47"/>
      <c r="LY275" s="47"/>
      <c r="LZ275" s="47"/>
      <c r="MA275" s="47"/>
      <c r="MB275" s="47"/>
      <c r="MC275" s="47"/>
      <c r="MD275" s="47"/>
      <c r="ME275" s="47"/>
      <c r="MF275" s="47"/>
      <c r="MG275" s="47"/>
      <c r="MH275" s="47"/>
      <c r="MI275" s="47"/>
      <c r="MJ275" s="47"/>
      <c r="MK275" s="47"/>
      <c r="ML275" s="47"/>
      <c r="MM275" s="47"/>
      <c r="MN275" s="47"/>
      <c r="MO275" s="47"/>
      <c r="MP275" s="47"/>
      <c r="MQ275" s="47"/>
      <c r="MR275" s="47"/>
      <c r="MS275" s="47"/>
      <c r="MT275" s="47"/>
      <c r="MU275" s="47"/>
      <c r="MV275" s="47"/>
      <c r="MW275" s="47"/>
      <c r="MX275" s="47"/>
      <c r="MY275" s="47"/>
      <c r="MZ275" s="47"/>
      <c r="NA275" s="47"/>
      <c r="NB275" s="47"/>
      <c r="NC275" s="47"/>
      <c r="ND275" s="47"/>
      <c r="NE275" s="47"/>
      <c r="NF275" s="47"/>
      <c r="NG275" s="47"/>
      <c r="NH275" s="47"/>
      <c r="NI275" s="47"/>
      <c r="NJ275" s="47"/>
      <c r="NK275" s="47"/>
      <c r="NL275" s="47"/>
      <c r="NM275" s="47"/>
      <c r="NN275" s="47"/>
      <c r="NO275" s="47"/>
      <c r="NP275" s="47"/>
      <c r="NQ275" s="47"/>
      <c r="NR275" s="47"/>
      <c r="NS275" s="47"/>
      <c r="NT275" s="47"/>
      <c r="NU275" s="47"/>
      <c r="NV275" s="47"/>
      <c r="NW275" s="47"/>
      <c r="NX275" s="47"/>
      <c r="NY275" s="47"/>
      <c r="NZ275" s="47"/>
      <c r="OA275" s="47"/>
      <c r="OB275" s="47"/>
      <c r="OC275" s="47"/>
      <c r="OD275" s="47"/>
      <c r="OE275" s="47"/>
      <c r="OF275" s="47"/>
      <c r="OG275" s="47"/>
      <c r="OH275" s="47"/>
      <c r="OI275" s="47"/>
      <c r="OJ275" s="47"/>
      <c r="OK275" s="47"/>
      <c r="OL275" s="47"/>
      <c r="OM275" s="47"/>
      <c r="ON275" s="47"/>
      <c r="OO275" s="47"/>
      <c r="OP275" s="47"/>
      <c r="OQ275" s="47"/>
      <c r="OR275" s="47"/>
      <c r="OS275" s="47"/>
      <c r="OT275" s="47"/>
      <c r="OU275" s="47"/>
      <c r="OV275" s="47"/>
      <c r="OW275" s="47"/>
      <c r="OX275" s="47"/>
      <c r="OY275" s="47"/>
      <c r="OZ275" s="47"/>
      <c r="PA275" s="47"/>
      <c r="PB275" s="47"/>
      <c r="PC275" s="47"/>
      <c r="PD275" s="47"/>
      <c r="PE275" s="47"/>
      <c r="PF275" s="47"/>
      <c r="PG275" s="47"/>
      <c r="PH275" s="47"/>
      <c r="PI275" s="47"/>
      <c r="PJ275" s="47"/>
      <c r="PK275" s="47"/>
      <c r="PL275" s="47"/>
      <c r="PM275" s="47"/>
      <c r="PN275" s="47"/>
      <c r="PO275" s="47"/>
      <c r="PP275" s="47"/>
      <c r="PQ275" s="47"/>
      <c r="PR275" s="47"/>
      <c r="PS275" s="47"/>
      <c r="PT275" s="47"/>
      <c r="PU275" s="47"/>
      <c r="PV275" s="47"/>
      <c r="PW275" s="47"/>
      <c r="PX275" s="47"/>
      <c r="PY275" s="47"/>
      <c r="PZ275" s="47"/>
      <c r="QA275" s="47"/>
      <c r="QB275" s="47"/>
      <c r="QC275" s="47"/>
      <c r="QD275" s="47"/>
      <c r="QE275" s="47"/>
      <c r="QF275" s="47"/>
      <c r="QG275" s="47"/>
      <c r="QH275" s="47"/>
      <c r="QI275" s="47"/>
      <c r="QJ275" s="47"/>
      <c r="QK275" s="47"/>
      <c r="QL275" s="47"/>
      <c r="QM275" s="47"/>
      <c r="QN275" s="47"/>
      <c r="QO275" s="47"/>
      <c r="QP275" s="47"/>
      <c r="QQ275" s="47"/>
      <c r="QR275" s="47"/>
      <c r="QS275" s="47"/>
      <c r="QT275" s="47"/>
      <c r="QU275" s="47"/>
      <c r="QV275" s="47"/>
      <c r="QW275" s="47"/>
      <c r="QX275" s="47"/>
      <c r="QY275" s="47"/>
      <c r="QZ275" s="47"/>
      <c r="RA275" s="47"/>
      <c r="RB275" s="47"/>
      <c r="RC275" s="47"/>
      <c r="RD275" s="47"/>
      <c r="RE275" s="47"/>
      <c r="RF275" s="47"/>
      <c r="RG275" s="47"/>
      <c r="RH275" s="47"/>
      <c r="RI275" s="47"/>
      <c r="RJ275" s="47"/>
      <c r="RK275" s="47"/>
      <c r="RL275" s="47"/>
      <c r="RM275" s="47"/>
      <c r="RN275" s="47"/>
      <c r="RO275" s="47"/>
      <c r="RP275" s="47"/>
      <c r="RQ275" s="47"/>
      <c r="RR275" s="47"/>
      <c r="RS275" s="47"/>
      <c r="RT275" s="47"/>
      <c r="RU275" s="47"/>
      <c r="RV275" s="47"/>
      <c r="RW275" s="47"/>
      <c r="RX275" s="47"/>
      <c r="RY275" s="47"/>
      <c r="RZ275" s="47"/>
      <c r="SA275" s="47"/>
      <c r="SB275" s="47"/>
      <c r="SC275" s="47"/>
      <c r="SD275" s="47"/>
      <c r="SE275" s="47"/>
      <c r="SF275" s="47"/>
      <c r="SG275" s="47"/>
      <c r="SH275" s="47"/>
      <c r="SI275" s="47"/>
      <c r="SJ275" s="47"/>
    </row>
    <row r="276" spans="1:504" s="48" customFormat="1" ht="15" x14ac:dyDescent="0.2">
      <c r="A276" s="2" t="s">
        <v>162</v>
      </c>
      <c r="B276" s="105">
        <v>4</v>
      </c>
      <c r="C276" s="4"/>
      <c r="D276" s="44">
        <v>4</v>
      </c>
      <c r="E276" s="45"/>
      <c r="F276" s="45"/>
      <c r="G276" s="45"/>
      <c r="H276" s="45"/>
      <c r="I276" s="96"/>
      <c r="J276" s="96"/>
      <c r="K276" s="44">
        <v>2</v>
      </c>
      <c r="L276" s="44"/>
      <c r="M276" s="45"/>
      <c r="N276" s="96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/>
      <c r="BU276" s="47"/>
      <c r="BV276" s="47"/>
      <c r="BW276" s="47"/>
      <c r="BX276" s="47"/>
      <c r="BY276" s="47"/>
      <c r="BZ276" s="47"/>
      <c r="CA276" s="47"/>
      <c r="CB276" s="47"/>
      <c r="CC276" s="47"/>
      <c r="CD276" s="47"/>
      <c r="CE276" s="47"/>
      <c r="CF276" s="47"/>
      <c r="CG276" s="47"/>
      <c r="CH276" s="47"/>
      <c r="CI276" s="47"/>
      <c r="CJ276" s="47"/>
      <c r="CK276" s="47"/>
      <c r="CL276" s="47"/>
      <c r="CM276" s="47"/>
      <c r="CN276" s="47"/>
      <c r="CO276" s="47"/>
      <c r="CP276" s="47"/>
      <c r="CQ276" s="47"/>
      <c r="CR276" s="47"/>
      <c r="CS276" s="47"/>
      <c r="CT276" s="47"/>
      <c r="CU276" s="47"/>
      <c r="CV276" s="47"/>
      <c r="CW276" s="47"/>
      <c r="CX276" s="47"/>
      <c r="CY276" s="47"/>
      <c r="CZ276" s="47"/>
      <c r="DA276" s="47"/>
      <c r="DB276" s="47"/>
      <c r="DC276" s="47"/>
      <c r="DD276" s="47"/>
      <c r="DE276" s="47"/>
      <c r="DF276" s="47"/>
      <c r="DG276" s="47"/>
      <c r="DH276" s="47"/>
      <c r="DI276" s="47"/>
      <c r="DJ276" s="47"/>
      <c r="DK276" s="47"/>
      <c r="DL276" s="47"/>
      <c r="DM276" s="47"/>
      <c r="DN276" s="47"/>
      <c r="DO276" s="47"/>
      <c r="DP276" s="47"/>
      <c r="DQ276" s="47"/>
      <c r="DR276" s="47"/>
      <c r="DS276" s="47"/>
      <c r="DT276" s="47"/>
      <c r="DU276" s="47"/>
      <c r="DV276" s="47"/>
      <c r="DW276" s="47"/>
      <c r="DX276" s="47"/>
      <c r="DY276" s="47"/>
      <c r="DZ276" s="47"/>
      <c r="EA276" s="47"/>
      <c r="EB276" s="47"/>
      <c r="EC276" s="47"/>
      <c r="ED276" s="47"/>
      <c r="EE276" s="47"/>
      <c r="EF276" s="47"/>
      <c r="EG276" s="47"/>
      <c r="EH276" s="47"/>
      <c r="EI276" s="47"/>
      <c r="EJ276" s="47"/>
      <c r="EK276" s="47"/>
      <c r="EL276" s="47"/>
      <c r="EM276" s="47"/>
      <c r="EN276" s="47"/>
      <c r="EO276" s="47"/>
      <c r="EP276" s="47"/>
      <c r="EQ276" s="47"/>
      <c r="ER276" s="47"/>
      <c r="ES276" s="47"/>
      <c r="ET276" s="47"/>
      <c r="EU276" s="47"/>
      <c r="EV276" s="47"/>
      <c r="EW276" s="47"/>
      <c r="EX276" s="47"/>
      <c r="EY276" s="47"/>
      <c r="EZ276" s="47"/>
      <c r="FA276" s="47"/>
      <c r="FB276" s="47"/>
      <c r="FC276" s="47"/>
      <c r="FD276" s="47"/>
      <c r="FE276" s="47"/>
      <c r="FF276" s="47"/>
      <c r="FG276" s="47"/>
      <c r="FH276" s="47"/>
      <c r="FI276" s="47"/>
      <c r="FJ276" s="47"/>
      <c r="FK276" s="47"/>
      <c r="FL276" s="47"/>
      <c r="FM276" s="47"/>
      <c r="FN276" s="47"/>
      <c r="FO276" s="47"/>
      <c r="FP276" s="47"/>
      <c r="FQ276" s="47"/>
      <c r="FR276" s="47"/>
      <c r="FS276" s="47"/>
      <c r="FT276" s="47"/>
      <c r="FU276" s="47"/>
      <c r="FV276" s="47"/>
      <c r="FW276" s="47"/>
      <c r="FX276" s="47"/>
      <c r="FY276" s="47"/>
      <c r="FZ276" s="47"/>
      <c r="GA276" s="47"/>
      <c r="GB276" s="47"/>
      <c r="GC276" s="47"/>
      <c r="GD276" s="47"/>
      <c r="GE276" s="47"/>
      <c r="GF276" s="47"/>
      <c r="GG276" s="47"/>
      <c r="GH276" s="47"/>
      <c r="GI276" s="47"/>
      <c r="GJ276" s="47"/>
      <c r="GK276" s="47"/>
      <c r="GL276" s="47"/>
      <c r="GM276" s="47"/>
      <c r="GN276" s="47"/>
      <c r="GO276" s="47"/>
      <c r="GP276" s="47"/>
      <c r="GQ276" s="47"/>
      <c r="GR276" s="47"/>
      <c r="GS276" s="47"/>
      <c r="GT276" s="47"/>
      <c r="GU276" s="47"/>
      <c r="GV276" s="47"/>
      <c r="GW276" s="47"/>
      <c r="GX276" s="47"/>
      <c r="GY276" s="47"/>
      <c r="GZ276" s="47"/>
      <c r="HA276" s="47"/>
      <c r="HB276" s="47"/>
      <c r="HC276" s="47"/>
      <c r="HD276" s="47"/>
      <c r="HE276" s="47"/>
      <c r="HF276" s="47"/>
      <c r="HG276" s="47"/>
      <c r="HH276" s="47"/>
      <c r="HI276" s="47"/>
      <c r="HJ276" s="47"/>
      <c r="HK276" s="47"/>
      <c r="HL276" s="47"/>
      <c r="HM276" s="47"/>
      <c r="HN276" s="47"/>
      <c r="HO276" s="47"/>
      <c r="HP276" s="47"/>
      <c r="HQ276" s="47"/>
      <c r="HR276" s="47"/>
      <c r="HS276" s="47"/>
      <c r="HT276" s="47"/>
      <c r="HU276" s="47"/>
      <c r="HV276" s="47"/>
      <c r="HW276" s="47"/>
      <c r="HX276" s="47"/>
      <c r="HY276" s="47"/>
      <c r="HZ276" s="47"/>
      <c r="IA276" s="47"/>
      <c r="IB276" s="47"/>
      <c r="IC276" s="47"/>
      <c r="ID276" s="47"/>
      <c r="IE276" s="47"/>
      <c r="IF276" s="47"/>
      <c r="IG276" s="47"/>
      <c r="IH276" s="47"/>
      <c r="II276" s="47"/>
      <c r="IJ276" s="47"/>
      <c r="IK276" s="47"/>
      <c r="IL276" s="47"/>
      <c r="IM276" s="47"/>
      <c r="IN276" s="47"/>
      <c r="IO276" s="47"/>
      <c r="IP276" s="47"/>
      <c r="IQ276" s="47"/>
      <c r="IR276" s="47"/>
      <c r="IS276" s="47"/>
      <c r="IT276" s="47"/>
      <c r="IU276" s="47"/>
      <c r="IV276" s="47"/>
      <c r="IW276" s="47"/>
      <c r="IX276" s="47"/>
      <c r="IY276" s="47"/>
      <c r="IZ276" s="47"/>
      <c r="JA276" s="47"/>
      <c r="JB276" s="47"/>
      <c r="JC276" s="47"/>
      <c r="JD276" s="47"/>
      <c r="JE276" s="47"/>
      <c r="JF276" s="47"/>
      <c r="JG276" s="47"/>
      <c r="JH276" s="47"/>
      <c r="JI276" s="47"/>
      <c r="JJ276" s="47"/>
      <c r="JK276" s="47"/>
      <c r="JL276" s="47"/>
      <c r="JM276" s="47"/>
      <c r="JN276" s="47"/>
      <c r="JO276" s="47"/>
      <c r="JP276" s="47"/>
      <c r="JQ276" s="47"/>
      <c r="JR276" s="47"/>
      <c r="JS276" s="47"/>
      <c r="JT276" s="47"/>
      <c r="JU276" s="47"/>
      <c r="JV276" s="47"/>
      <c r="JW276" s="47"/>
      <c r="JX276" s="47"/>
      <c r="JY276" s="47"/>
      <c r="JZ276" s="47"/>
      <c r="KA276" s="47"/>
      <c r="KB276" s="47"/>
      <c r="KC276" s="47"/>
      <c r="KD276" s="47"/>
      <c r="KE276" s="47"/>
      <c r="KF276" s="47"/>
      <c r="KG276" s="47"/>
      <c r="KH276" s="47"/>
      <c r="KI276" s="47"/>
      <c r="KJ276" s="47"/>
      <c r="KK276" s="47"/>
      <c r="KL276" s="47"/>
      <c r="KM276" s="47"/>
      <c r="KN276" s="47"/>
      <c r="KO276" s="47"/>
      <c r="KP276" s="47"/>
      <c r="KQ276" s="47"/>
      <c r="KR276" s="47"/>
      <c r="KS276" s="47"/>
      <c r="KT276" s="47"/>
      <c r="KU276" s="47"/>
      <c r="KV276" s="47"/>
      <c r="KW276" s="47"/>
      <c r="KX276" s="47"/>
      <c r="KY276" s="47"/>
      <c r="KZ276" s="47"/>
      <c r="LA276" s="47"/>
      <c r="LB276" s="47"/>
      <c r="LC276" s="47"/>
      <c r="LD276" s="47"/>
      <c r="LE276" s="47"/>
      <c r="LF276" s="47"/>
      <c r="LG276" s="47"/>
      <c r="LH276" s="47"/>
      <c r="LI276" s="47"/>
      <c r="LJ276" s="47"/>
      <c r="LK276" s="47"/>
      <c r="LL276" s="47"/>
      <c r="LM276" s="47"/>
      <c r="LN276" s="47"/>
      <c r="LO276" s="47"/>
      <c r="LP276" s="47"/>
      <c r="LQ276" s="47"/>
      <c r="LR276" s="47"/>
      <c r="LS276" s="47"/>
      <c r="LT276" s="47"/>
      <c r="LU276" s="47"/>
      <c r="LV276" s="47"/>
      <c r="LW276" s="47"/>
      <c r="LX276" s="47"/>
      <c r="LY276" s="47"/>
      <c r="LZ276" s="47"/>
      <c r="MA276" s="47"/>
      <c r="MB276" s="47"/>
      <c r="MC276" s="47"/>
      <c r="MD276" s="47"/>
      <c r="ME276" s="47"/>
      <c r="MF276" s="47"/>
      <c r="MG276" s="47"/>
      <c r="MH276" s="47"/>
      <c r="MI276" s="47"/>
      <c r="MJ276" s="47"/>
      <c r="MK276" s="47"/>
      <c r="ML276" s="47"/>
      <c r="MM276" s="47"/>
      <c r="MN276" s="47"/>
      <c r="MO276" s="47"/>
      <c r="MP276" s="47"/>
      <c r="MQ276" s="47"/>
      <c r="MR276" s="47"/>
      <c r="MS276" s="47"/>
      <c r="MT276" s="47"/>
      <c r="MU276" s="47"/>
      <c r="MV276" s="47"/>
      <c r="MW276" s="47"/>
      <c r="MX276" s="47"/>
      <c r="MY276" s="47"/>
      <c r="MZ276" s="47"/>
      <c r="NA276" s="47"/>
      <c r="NB276" s="47"/>
      <c r="NC276" s="47"/>
      <c r="ND276" s="47"/>
      <c r="NE276" s="47"/>
      <c r="NF276" s="47"/>
      <c r="NG276" s="47"/>
      <c r="NH276" s="47"/>
      <c r="NI276" s="47"/>
      <c r="NJ276" s="47"/>
      <c r="NK276" s="47"/>
      <c r="NL276" s="47"/>
      <c r="NM276" s="47"/>
      <c r="NN276" s="47"/>
      <c r="NO276" s="47"/>
      <c r="NP276" s="47"/>
      <c r="NQ276" s="47"/>
      <c r="NR276" s="47"/>
      <c r="NS276" s="47"/>
      <c r="NT276" s="47"/>
      <c r="NU276" s="47"/>
      <c r="NV276" s="47"/>
      <c r="NW276" s="47"/>
      <c r="NX276" s="47"/>
      <c r="NY276" s="47"/>
      <c r="NZ276" s="47"/>
      <c r="OA276" s="47"/>
      <c r="OB276" s="47"/>
      <c r="OC276" s="47"/>
      <c r="OD276" s="47"/>
      <c r="OE276" s="47"/>
      <c r="OF276" s="47"/>
      <c r="OG276" s="47"/>
      <c r="OH276" s="47"/>
      <c r="OI276" s="47"/>
      <c r="OJ276" s="47"/>
      <c r="OK276" s="47"/>
      <c r="OL276" s="47"/>
      <c r="OM276" s="47"/>
      <c r="ON276" s="47"/>
      <c r="OO276" s="47"/>
      <c r="OP276" s="47"/>
      <c r="OQ276" s="47"/>
      <c r="OR276" s="47"/>
      <c r="OS276" s="47"/>
      <c r="OT276" s="47"/>
      <c r="OU276" s="47"/>
      <c r="OV276" s="47"/>
      <c r="OW276" s="47"/>
      <c r="OX276" s="47"/>
      <c r="OY276" s="47"/>
      <c r="OZ276" s="47"/>
      <c r="PA276" s="47"/>
      <c r="PB276" s="47"/>
      <c r="PC276" s="47"/>
      <c r="PD276" s="47"/>
      <c r="PE276" s="47"/>
      <c r="PF276" s="47"/>
      <c r="PG276" s="47"/>
      <c r="PH276" s="47"/>
      <c r="PI276" s="47"/>
      <c r="PJ276" s="47"/>
      <c r="PK276" s="47"/>
      <c r="PL276" s="47"/>
      <c r="PM276" s="47"/>
      <c r="PN276" s="47"/>
      <c r="PO276" s="47"/>
      <c r="PP276" s="47"/>
      <c r="PQ276" s="47"/>
      <c r="PR276" s="47"/>
      <c r="PS276" s="47"/>
      <c r="PT276" s="47"/>
      <c r="PU276" s="47"/>
      <c r="PV276" s="47"/>
      <c r="PW276" s="47"/>
      <c r="PX276" s="47"/>
      <c r="PY276" s="47"/>
      <c r="PZ276" s="47"/>
      <c r="QA276" s="47"/>
      <c r="QB276" s="47"/>
      <c r="QC276" s="47"/>
      <c r="QD276" s="47"/>
      <c r="QE276" s="47"/>
      <c r="QF276" s="47"/>
      <c r="QG276" s="47"/>
      <c r="QH276" s="47"/>
      <c r="QI276" s="47"/>
      <c r="QJ276" s="47"/>
      <c r="QK276" s="47"/>
      <c r="QL276" s="47"/>
      <c r="QM276" s="47"/>
      <c r="QN276" s="47"/>
      <c r="QO276" s="47"/>
      <c r="QP276" s="47"/>
      <c r="QQ276" s="47"/>
      <c r="QR276" s="47"/>
      <c r="QS276" s="47"/>
      <c r="QT276" s="47"/>
      <c r="QU276" s="47"/>
      <c r="QV276" s="47"/>
      <c r="QW276" s="47"/>
      <c r="QX276" s="47"/>
      <c r="QY276" s="47"/>
      <c r="QZ276" s="47"/>
      <c r="RA276" s="47"/>
      <c r="RB276" s="47"/>
      <c r="RC276" s="47"/>
      <c r="RD276" s="47"/>
      <c r="RE276" s="47"/>
      <c r="RF276" s="47"/>
      <c r="RG276" s="47"/>
      <c r="RH276" s="47"/>
      <c r="RI276" s="47"/>
      <c r="RJ276" s="47"/>
      <c r="RK276" s="47"/>
      <c r="RL276" s="47"/>
      <c r="RM276" s="47"/>
      <c r="RN276" s="47"/>
      <c r="RO276" s="47"/>
      <c r="RP276" s="47"/>
      <c r="RQ276" s="47"/>
      <c r="RR276" s="47"/>
      <c r="RS276" s="47"/>
      <c r="RT276" s="47"/>
      <c r="RU276" s="47"/>
      <c r="RV276" s="47"/>
      <c r="RW276" s="47"/>
      <c r="RX276" s="47"/>
      <c r="RY276" s="47"/>
      <c r="RZ276" s="47"/>
      <c r="SA276" s="47"/>
      <c r="SB276" s="47"/>
      <c r="SC276" s="47"/>
      <c r="SD276" s="47"/>
      <c r="SE276" s="47"/>
      <c r="SF276" s="47"/>
      <c r="SG276" s="47"/>
      <c r="SH276" s="47"/>
      <c r="SI276" s="47"/>
      <c r="SJ276" s="47"/>
    </row>
    <row r="277" spans="1:504" ht="25.5" x14ac:dyDescent="0.25">
      <c r="A277" s="3" t="s">
        <v>114</v>
      </c>
      <c r="B277" s="58"/>
      <c r="C277" s="4"/>
      <c r="D277" s="4"/>
      <c r="E277" s="4"/>
      <c r="F277" s="4"/>
      <c r="G277" s="4"/>
      <c r="H277" s="4"/>
      <c r="I277" s="96" t="e">
        <f t="shared" si="87"/>
        <v>#DIV/0!</v>
      </c>
      <c r="J277" s="96" t="e">
        <f t="shared" si="83"/>
        <v>#DIV/0!</v>
      </c>
      <c r="K277" s="58"/>
      <c r="L277" s="58"/>
      <c r="M277" s="67"/>
      <c r="N277" s="96" t="e">
        <f t="shared" si="84"/>
        <v>#DIV/0!</v>
      </c>
    </row>
    <row r="278" spans="1:504" ht="15" x14ac:dyDescent="0.25">
      <c r="A278" s="3" t="s">
        <v>115</v>
      </c>
      <c r="B278" s="57"/>
      <c r="C278" s="4"/>
      <c r="D278" s="44">
        <v>1</v>
      </c>
      <c r="E278" s="45"/>
      <c r="F278" s="45"/>
      <c r="G278" s="45"/>
      <c r="H278" s="45"/>
      <c r="I278" s="96" t="e">
        <f t="shared" si="87"/>
        <v>#DIV/0!</v>
      </c>
      <c r="J278" s="96" t="e">
        <f t="shared" si="83"/>
        <v>#DIV/0!</v>
      </c>
      <c r="K278" s="44">
        <v>1</v>
      </c>
      <c r="L278" s="44"/>
      <c r="M278" s="45"/>
      <c r="N278" s="96" t="e">
        <f t="shared" si="84"/>
        <v>#DIV/0!</v>
      </c>
    </row>
    <row r="279" spans="1:504" ht="15" x14ac:dyDescent="0.25">
      <c r="A279" s="106" t="s">
        <v>116</v>
      </c>
      <c r="B279" s="57"/>
      <c r="C279" s="4"/>
      <c r="D279" s="44">
        <v>1</v>
      </c>
      <c r="E279" s="45"/>
      <c r="F279" s="45"/>
      <c r="G279" s="45"/>
      <c r="H279" s="45"/>
      <c r="I279" s="96" t="e">
        <f t="shared" si="87"/>
        <v>#DIV/0!</v>
      </c>
      <c r="J279" s="96" t="e">
        <f t="shared" si="83"/>
        <v>#DIV/0!</v>
      </c>
      <c r="K279" s="44"/>
      <c r="L279" s="44"/>
      <c r="M279" s="45"/>
      <c r="N279" s="96" t="e">
        <f t="shared" si="84"/>
        <v>#DIV/0!</v>
      </c>
    </row>
    <row r="280" spans="1:504" s="10" customFormat="1" ht="15" x14ac:dyDescent="0.25">
      <c r="A280" s="3" t="s">
        <v>117</v>
      </c>
      <c r="B280" s="57"/>
      <c r="C280" s="58"/>
      <c r="D280" s="27">
        <v>100</v>
      </c>
      <c r="E280" s="26"/>
      <c r="F280" s="26"/>
      <c r="G280" s="26"/>
      <c r="H280" s="26"/>
      <c r="I280" s="23" t="e">
        <f t="shared" si="87"/>
        <v>#DIV/0!</v>
      </c>
      <c r="J280" s="23" t="e">
        <f t="shared" si="83"/>
        <v>#DIV/0!</v>
      </c>
      <c r="K280" s="44"/>
      <c r="L280" s="44"/>
      <c r="M280" s="45"/>
      <c r="N280" s="96" t="e">
        <f t="shared" si="84"/>
        <v>#DIV/0!</v>
      </c>
    </row>
    <row r="281" spans="1:504" s="10" customFormat="1" ht="15" x14ac:dyDescent="0.25">
      <c r="A281" s="107" t="s">
        <v>118</v>
      </c>
      <c r="B281" s="108"/>
      <c r="C281" s="109"/>
      <c r="D281" s="110"/>
      <c r="E281" s="111"/>
      <c r="F281" s="111"/>
      <c r="G281" s="111"/>
      <c r="H281" s="111"/>
      <c r="I281" s="112" t="e">
        <f t="shared" si="87"/>
        <v>#DIV/0!</v>
      </c>
      <c r="J281" s="112" t="e">
        <f t="shared" si="83"/>
        <v>#DIV/0!</v>
      </c>
      <c r="K281" s="110"/>
      <c r="L281" s="110">
        <v>8.3000000000000007</v>
      </c>
      <c r="M281" s="111">
        <v>16.600000000000001</v>
      </c>
      <c r="N281" s="113" t="e">
        <f t="shared" si="84"/>
        <v>#DIV/0!</v>
      </c>
    </row>
    <row r="282" spans="1:504" s="10" customFormat="1" ht="15" x14ac:dyDescent="0.25">
      <c r="A282" s="15" t="s">
        <v>119</v>
      </c>
      <c r="B282" s="49">
        <f>B45</f>
        <v>5936.5</v>
      </c>
      <c r="C282" s="49"/>
      <c r="D282" s="49">
        <f>D45</f>
        <v>2558.2999999999997</v>
      </c>
      <c r="E282" s="16">
        <f>E45</f>
        <v>1639.1</v>
      </c>
      <c r="F282" s="16">
        <f>F45</f>
        <v>820.5</v>
      </c>
      <c r="G282" s="16">
        <f>G45</f>
        <v>0</v>
      </c>
      <c r="H282" s="16">
        <f>H45</f>
        <v>0</v>
      </c>
      <c r="I282" s="17">
        <f t="shared" si="87"/>
        <v>0.50057958635836741</v>
      </c>
      <c r="J282" s="17">
        <f t="shared" si="83"/>
        <v>0</v>
      </c>
      <c r="K282" s="49">
        <f>K45</f>
        <v>2402.1999999999998</v>
      </c>
      <c r="L282" s="49">
        <f>L45+L281</f>
        <v>1774.3</v>
      </c>
      <c r="M282" s="49">
        <f>M45+M281</f>
        <v>1814.1</v>
      </c>
      <c r="N282" s="18" t="e">
        <f t="shared" si="84"/>
        <v>#DIV/0!</v>
      </c>
    </row>
    <row r="283" spans="1:504" s="10" customFormat="1" ht="15" x14ac:dyDescent="0.25">
      <c r="A283" s="19" t="s">
        <v>120</v>
      </c>
      <c r="B283" s="20">
        <f>B6-B282</f>
        <v>-4786.6000000000004</v>
      </c>
      <c r="C283" s="20"/>
      <c r="D283" s="20">
        <f>D6-D282</f>
        <v>-1300.2999999999997</v>
      </c>
      <c r="E283" s="20">
        <f>E6-E282</f>
        <v>-381.09999999999991</v>
      </c>
      <c r="F283" s="20">
        <f>F6-F282</f>
        <v>-219.30000000000007</v>
      </c>
      <c r="G283" s="20"/>
      <c r="H283" s="20">
        <f>H6-H282</f>
        <v>913.9</v>
      </c>
      <c r="I283" s="114">
        <f t="shared" si="87"/>
        <v>0.5754395171870903</v>
      </c>
      <c r="J283" s="114">
        <f t="shared" si="83"/>
        <v>-0.19092884302009774</v>
      </c>
      <c r="K283" s="20">
        <f>K6-K282</f>
        <v>0</v>
      </c>
      <c r="L283" s="20">
        <f>L6-L282</f>
        <v>-8.2999999999999545</v>
      </c>
      <c r="M283" s="30">
        <f>M6-M282</f>
        <v>-16.599999999999909</v>
      </c>
      <c r="N283" s="115">
        <f t="shared" si="84"/>
        <v>0</v>
      </c>
    </row>
    <row r="284" spans="1:504" s="10" customFormat="1" ht="15" x14ac:dyDescent="0.25">
      <c r="A284" s="326" t="s">
        <v>121</v>
      </c>
      <c r="B284" s="327"/>
      <c r="C284" s="327"/>
      <c r="D284" s="327"/>
      <c r="E284" s="327"/>
      <c r="F284" s="50"/>
      <c r="G284" s="50"/>
      <c r="H284" s="50"/>
      <c r="I284" s="50"/>
      <c r="J284" s="50"/>
      <c r="K284" s="50"/>
      <c r="L284" s="50"/>
      <c r="M284" s="50"/>
      <c r="N284" s="115" t="e">
        <f t="shared" si="84"/>
        <v>#DIV/0!</v>
      </c>
    </row>
    <row r="285" spans="1:504" s="10" customFormat="1" ht="15" x14ac:dyDescent="0.25">
      <c r="A285" s="19" t="s">
        <v>122</v>
      </c>
      <c r="B285" s="116">
        <f>SUM(B286,B292:B293)</f>
        <v>0</v>
      </c>
      <c r="C285" s="116"/>
      <c r="D285" s="116">
        <f t="shared" ref="D285:H285" si="90">SUM(D286,D292:D293)</f>
        <v>0</v>
      </c>
      <c r="E285" s="116">
        <f t="shared" si="90"/>
        <v>0</v>
      </c>
      <c r="F285" s="116">
        <f t="shared" si="90"/>
        <v>0</v>
      </c>
      <c r="G285" s="116"/>
      <c r="H285" s="116">
        <f t="shared" si="90"/>
        <v>0</v>
      </c>
      <c r="I285" s="21" t="e">
        <f>F285/E285</f>
        <v>#DIV/0!</v>
      </c>
      <c r="J285" s="21" t="e">
        <f t="shared" si="83"/>
        <v>#DIV/0!</v>
      </c>
      <c r="K285" s="116">
        <f t="shared" ref="K285:M285" si="91">SUM(K286,K292:K293)</f>
        <v>0</v>
      </c>
      <c r="L285" s="116">
        <f t="shared" si="91"/>
        <v>0</v>
      </c>
      <c r="M285" s="117">
        <f t="shared" si="91"/>
        <v>0</v>
      </c>
      <c r="N285" s="115" t="e">
        <f t="shared" si="84"/>
        <v>#DIV/0!</v>
      </c>
    </row>
    <row r="286" spans="1:504" s="10" customFormat="1" ht="25.5" x14ac:dyDescent="0.25">
      <c r="A286" s="19" t="s">
        <v>123</v>
      </c>
      <c r="B286" s="116">
        <f>(B287-B288)</f>
        <v>0</v>
      </c>
      <c r="C286" s="116"/>
      <c r="D286" s="116">
        <f t="shared" ref="D286:H286" si="92">(D287-D288)</f>
        <v>0</v>
      </c>
      <c r="E286" s="116">
        <f t="shared" si="92"/>
        <v>0</v>
      </c>
      <c r="F286" s="116">
        <f t="shared" si="92"/>
        <v>0</v>
      </c>
      <c r="G286" s="116"/>
      <c r="H286" s="116">
        <f t="shared" si="92"/>
        <v>0</v>
      </c>
      <c r="I286" s="21">
        <v>0</v>
      </c>
      <c r="J286" s="21" t="e">
        <f t="shared" si="83"/>
        <v>#DIV/0!</v>
      </c>
      <c r="K286" s="116">
        <f t="shared" ref="K286:M286" si="93">(K287-K288)</f>
        <v>0</v>
      </c>
      <c r="L286" s="116">
        <f t="shared" si="93"/>
        <v>0</v>
      </c>
      <c r="M286" s="117">
        <f t="shared" si="93"/>
        <v>0</v>
      </c>
      <c r="N286" s="22" t="e">
        <f t="shared" si="84"/>
        <v>#DIV/0!</v>
      </c>
    </row>
    <row r="287" spans="1:504" s="10" customFormat="1" ht="15" x14ac:dyDescent="0.25">
      <c r="A287" s="118" t="s">
        <v>124</v>
      </c>
      <c r="B287" s="27"/>
      <c r="C287" s="27"/>
      <c r="D287" s="27"/>
      <c r="E287" s="27"/>
      <c r="F287" s="27"/>
      <c r="G287" s="27"/>
      <c r="H287" s="27"/>
      <c r="I287" s="23" t="e">
        <f t="shared" ref="I287:I293" si="94">F287/E287</f>
        <v>#DIV/0!</v>
      </c>
      <c r="J287" s="23" t="e">
        <f t="shared" si="83"/>
        <v>#DIV/0!</v>
      </c>
      <c r="K287" s="27"/>
      <c r="L287" s="27"/>
      <c r="M287" s="28"/>
      <c r="N287" s="31" t="e">
        <f t="shared" si="84"/>
        <v>#DIV/0!</v>
      </c>
    </row>
    <row r="288" spans="1:504" s="10" customFormat="1" ht="15" x14ac:dyDescent="0.25">
      <c r="A288" s="118" t="s">
        <v>125</v>
      </c>
      <c r="B288" s="27"/>
      <c r="C288" s="27"/>
      <c r="D288" s="27"/>
      <c r="E288" s="27"/>
      <c r="F288" s="27"/>
      <c r="G288" s="27"/>
      <c r="H288" s="27"/>
      <c r="I288" s="23" t="e">
        <f t="shared" si="94"/>
        <v>#DIV/0!</v>
      </c>
      <c r="J288" s="23" t="e">
        <f t="shared" si="83"/>
        <v>#DIV/0!</v>
      </c>
      <c r="K288" s="27"/>
      <c r="L288" s="27"/>
      <c r="M288" s="28"/>
      <c r="N288" s="31" t="e">
        <f t="shared" si="84"/>
        <v>#DIV/0!</v>
      </c>
    </row>
    <row r="289" spans="1:504" s="10" customFormat="1" ht="25.5" x14ac:dyDescent="0.25">
      <c r="A289" s="19" t="s">
        <v>126</v>
      </c>
      <c r="B289" s="116">
        <f>(B290-B291)</f>
        <v>0</v>
      </c>
      <c r="C289" s="116"/>
      <c r="D289" s="116">
        <f t="shared" ref="D289:H289" si="95">(D290-D291)</f>
        <v>0</v>
      </c>
      <c r="E289" s="116">
        <f t="shared" si="95"/>
        <v>0</v>
      </c>
      <c r="F289" s="116">
        <f t="shared" si="95"/>
        <v>0</v>
      </c>
      <c r="G289" s="116"/>
      <c r="H289" s="116">
        <f t="shared" si="95"/>
        <v>0</v>
      </c>
      <c r="I289" s="21" t="e">
        <f t="shared" si="94"/>
        <v>#DIV/0!</v>
      </c>
      <c r="J289" s="21" t="e">
        <f t="shared" si="83"/>
        <v>#DIV/0!</v>
      </c>
      <c r="K289" s="116">
        <f t="shared" ref="K289:M289" si="96">(K290-K291)</f>
        <v>0</v>
      </c>
      <c r="L289" s="116">
        <f t="shared" si="96"/>
        <v>0</v>
      </c>
      <c r="M289" s="117">
        <f t="shared" si="96"/>
        <v>0</v>
      </c>
      <c r="N289" s="22" t="e">
        <f t="shared" si="84"/>
        <v>#DIV/0!</v>
      </c>
    </row>
    <row r="290" spans="1:504" s="10" customFormat="1" ht="15" x14ac:dyDescent="0.25">
      <c r="A290" s="118" t="s">
        <v>127</v>
      </c>
      <c r="B290" s="27"/>
      <c r="C290" s="25"/>
      <c r="D290" s="25"/>
      <c r="E290" s="26"/>
      <c r="F290" s="26"/>
      <c r="G290" s="26"/>
      <c r="H290" s="26"/>
      <c r="I290" s="23" t="e">
        <f t="shared" si="94"/>
        <v>#DIV/0!</v>
      </c>
      <c r="J290" s="23" t="e">
        <f t="shared" si="83"/>
        <v>#DIV/0!</v>
      </c>
      <c r="K290" s="44"/>
      <c r="L290" s="44"/>
      <c r="M290" s="45"/>
      <c r="N290" s="31" t="e">
        <f t="shared" si="84"/>
        <v>#DIV/0!</v>
      </c>
    </row>
    <row r="291" spans="1:504" s="10" customFormat="1" ht="15" x14ac:dyDescent="0.25">
      <c r="A291" s="118" t="s">
        <v>128</v>
      </c>
      <c r="B291" s="27"/>
      <c r="C291" s="25"/>
      <c r="D291" s="25"/>
      <c r="E291" s="26"/>
      <c r="F291" s="26"/>
      <c r="G291" s="26"/>
      <c r="H291" s="26"/>
      <c r="I291" s="23" t="e">
        <f t="shared" si="94"/>
        <v>#DIV/0!</v>
      </c>
      <c r="J291" s="23" t="e">
        <f t="shared" si="83"/>
        <v>#DIV/0!</v>
      </c>
      <c r="K291" s="44"/>
      <c r="L291" s="44"/>
      <c r="M291" s="45"/>
      <c r="N291" s="31" t="e">
        <f t="shared" si="84"/>
        <v>#DIV/0!</v>
      </c>
    </row>
    <row r="292" spans="1:504" s="10" customFormat="1" ht="15" x14ac:dyDescent="0.25">
      <c r="A292" s="19" t="s">
        <v>129</v>
      </c>
      <c r="B292" s="116"/>
      <c r="C292" s="20"/>
      <c r="D292" s="20"/>
      <c r="E292" s="20"/>
      <c r="F292" s="30"/>
      <c r="G292" s="30"/>
      <c r="H292" s="30"/>
      <c r="I292" s="21" t="e">
        <f t="shared" si="94"/>
        <v>#DIV/0!</v>
      </c>
      <c r="J292" s="21" t="e">
        <f t="shared" si="83"/>
        <v>#DIV/0!</v>
      </c>
      <c r="K292" s="86"/>
      <c r="L292" s="86"/>
      <c r="M292" s="87"/>
      <c r="N292" s="22" t="e">
        <f t="shared" si="84"/>
        <v>#DIV/0!</v>
      </c>
    </row>
    <row r="293" spans="1:504" s="56" customFormat="1" ht="21.75" customHeight="1" x14ac:dyDescent="0.25">
      <c r="A293" s="19" t="s">
        <v>130</v>
      </c>
      <c r="B293" s="20"/>
      <c r="C293" s="20"/>
      <c r="D293" s="86"/>
      <c r="E293" s="86"/>
      <c r="F293" s="87"/>
      <c r="G293" s="87"/>
      <c r="H293" s="87"/>
      <c r="I293" s="119" t="e">
        <f t="shared" si="94"/>
        <v>#DIV/0!</v>
      </c>
      <c r="J293" s="119" t="e">
        <f t="shared" si="83"/>
        <v>#DIV/0!</v>
      </c>
      <c r="K293" s="86"/>
      <c r="L293" s="86"/>
      <c r="M293" s="87"/>
      <c r="N293" s="120" t="e">
        <f t="shared" si="84"/>
        <v>#DIV/0!</v>
      </c>
    </row>
    <row r="294" spans="1:504" s="10" customFormat="1" x14ac:dyDescent="0.25">
      <c r="A294" s="121" t="s">
        <v>131</v>
      </c>
      <c r="B294" s="122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123"/>
    </row>
    <row r="295" spans="1:504" s="10" customFormat="1" ht="15" x14ac:dyDescent="0.25">
      <c r="A295" s="166" t="s">
        <v>92</v>
      </c>
      <c r="B295" s="259">
        <f t="shared" ref="B295:H295" si="97">B46+B60+B207+B213+B219+B236+B242</f>
        <v>989.8</v>
      </c>
      <c r="C295" s="259">
        <f t="shared" si="97"/>
        <v>0</v>
      </c>
      <c r="D295" s="259">
        <f t="shared" si="97"/>
        <v>1249.8</v>
      </c>
      <c r="E295" s="259">
        <f t="shared" si="97"/>
        <v>1050.3</v>
      </c>
      <c r="F295" s="259">
        <f t="shared" si="97"/>
        <v>659.7</v>
      </c>
      <c r="G295" s="259">
        <f t="shared" si="97"/>
        <v>0</v>
      </c>
      <c r="H295" s="259">
        <f t="shared" si="97"/>
        <v>0</v>
      </c>
      <c r="I295" s="260">
        <f>F295/E295</f>
        <v>0.62810625535561271</v>
      </c>
      <c r="J295" s="260">
        <f t="shared" si="83"/>
        <v>0</v>
      </c>
      <c r="K295" s="259">
        <f>K46+K60+K207+K213+K219+K236+K242</f>
        <v>1254.1999999999998</v>
      </c>
      <c r="L295" s="259">
        <f>L46+L60+L207+L213+L219+L236+L242</f>
        <v>1281.3</v>
      </c>
      <c r="M295" s="259">
        <f>M46+M60+M207+M213+M219+M236+M242</f>
        <v>1289.3</v>
      </c>
      <c r="N295" s="135" t="e">
        <f t="shared" si="84"/>
        <v>#DIV/0!</v>
      </c>
    </row>
    <row r="296" spans="1:504" s="10" customFormat="1" ht="28.5" customHeight="1" x14ac:dyDescent="0.25">
      <c r="A296" s="88" t="s">
        <v>93</v>
      </c>
      <c r="B296" s="261">
        <f t="shared" ref="B296:H296" si="98">B59+B87+B208+B214+B220+B237+B243</f>
        <v>315.5</v>
      </c>
      <c r="C296" s="261">
        <f t="shared" si="98"/>
        <v>0</v>
      </c>
      <c r="D296" s="261">
        <f t="shared" si="98"/>
        <v>376.6</v>
      </c>
      <c r="E296" s="261">
        <f t="shared" si="98"/>
        <v>331.8</v>
      </c>
      <c r="F296" s="261">
        <f t="shared" si="98"/>
        <v>160.80000000000001</v>
      </c>
      <c r="G296" s="261">
        <f t="shared" si="98"/>
        <v>0</v>
      </c>
      <c r="H296" s="261">
        <f t="shared" si="98"/>
        <v>0</v>
      </c>
      <c r="I296" s="262">
        <f>F296/E296</f>
        <v>0.48462929475587707</v>
      </c>
      <c r="J296" s="262">
        <f t="shared" si="83"/>
        <v>0</v>
      </c>
      <c r="K296" s="261">
        <f>K59+K87+K208+K214+K220+K237+K243</f>
        <v>377.3</v>
      </c>
      <c r="L296" s="261">
        <f>L59+L87+L208+L214+L220+L237+L243</f>
        <v>195.4</v>
      </c>
      <c r="M296" s="261">
        <f>M59+M87+M208+M214+M220+M237+M243</f>
        <v>197.8</v>
      </c>
      <c r="N296" s="263" t="e">
        <f t="shared" si="84"/>
        <v>#DIV/0!</v>
      </c>
    </row>
    <row r="297" spans="1:504" s="10" customFormat="1" ht="15" x14ac:dyDescent="0.25">
      <c r="A297" s="90" t="s">
        <v>58</v>
      </c>
      <c r="B297" s="152">
        <f t="shared" ref="B297:C297" si="99">B117+B127+B209+B215+B221+B238+B244</f>
        <v>0.5</v>
      </c>
      <c r="C297" s="152">
        <f t="shared" si="99"/>
        <v>0</v>
      </c>
      <c r="D297" s="152">
        <f>D117+D127+D209+D215+D221+D238+D244+D138</f>
        <v>327.2</v>
      </c>
      <c r="E297" s="152">
        <f t="shared" ref="E297:H297" si="100">E117+E127+E209+E215+E221+E238+E244+E138</f>
        <v>2</v>
      </c>
      <c r="F297" s="152">
        <f t="shared" si="100"/>
        <v>0</v>
      </c>
      <c r="G297" s="152">
        <f t="shared" si="100"/>
        <v>0</v>
      </c>
      <c r="H297" s="152">
        <f t="shared" si="100"/>
        <v>0</v>
      </c>
      <c r="I297" s="267">
        <f>F297/E297</f>
        <v>0</v>
      </c>
      <c r="J297" s="267">
        <f t="shared" si="83"/>
        <v>0</v>
      </c>
      <c r="K297" s="152">
        <f t="shared" ref="K297:M297" si="101">K117+K127+K209+K215+K221+K238+K244+K138</f>
        <v>221.8</v>
      </c>
      <c r="L297" s="152">
        <f t="shared" si="101"/>
        <v>17.399999999999999</v>
      </c>
      <c r="M297" s="152">
        <f t="shared" si="101"/>
        <v>22.3</v>
      </c>
      <c r="N297" s="268" t="e">
        <f t="shared" si="84"/>
        <v>#DIV/0!</v>
      </c>
    </row>
    <row r="298" spans="1:504" s="10" customFormat="1" ht="15" x14ac:dyDescent="0.25">
      <c r="A298" s="288" t="s">
        <v>95</v>
      </c>
      <c r="B298" s="269">
        <f t="shared" ref="B298:H298" si="102">+B210+B216+B222+B239+B245+B273+B274</f>
        <v>3.9</v>
      </c>
      <c r="C298" s="269">
        <f t="shared" si="102"/>
        <v>0</v>
      </c>
      <c r="D298" s="269">
        <f t="shared" si="102"/>
        <v>11</v>
      </c>
      <c r="E298" s="269">
        <f t="shared" si="102"/>
        <v>0</v>
      </c>
      <c r="F298" s="269">
        <f t="shared" si="102"/>
        <v>0</v>
      </c>
      <c r="G298" s="269">
        <f t="shared" si="102"/>
        <v>0</v>
      </c>
      <c r="H298" s="269">
        <f t="shared" si="102"/>
        <v>0</v>
      </c>
      <c r="I298" s="270" t="e">
        <f>F298/E298</f>
        <v>#DIV/0!</v>
      </c>
      <c r="J298" s="270">
        <f t="shared" si="83"/>
        <v>0</v>
      </c>
      <c r="K298" s="269">
        <f>+K210+K216+K222+K239+K245+K273+K274</f>
        <v>2</v>
      </c>
      <c r="L298" s="269">
        <f>+L210+L216+L222+L239+L245+L273+L274</f>
        <v>0</v>
      </c>
      <c r="M298" s="269">
        <f>+M210+M216+M222+M239+M245+M273+M274</f>
        <v>0</v>
      </c>
      <c r="N298" s="271" t="e">
        <f t="shared" si="84"/>
        <v>#DIV/0!</v>
      </c>
    </row>
    <row r="299" spans="1:504" s="10" customFormat="1" ht="38.25" x14ac:dyDescent="0.25">
      <c r="A299" s="128" t="s">
        <v>66</v>
      </c>
      <c r="B299" s="264">
        <f t="shared" ref="B299" si="103">B149+B143+B159</f>
        <v>207.3</v>
      </c>
      <c r="C299" s="264">
        <f t="shared" ref="C299:H299" si="104">C149+C143+C159</f>
        <v>0</v>
      </c>
      <c r="D299" s="264">
        <f t="shared" si="104"/>
        <v>210.2</v>
      </c>
      <c r="E299" s="264">
        <f t="shared" si="104"/>
        <v>0</v>
      </c>
      <c r="F299" s="264">
        <f t="shared" si="104"/>
        <v>0</v>
      </c>
      <c r="G299" s="264">
        <f t="shared" si="104"/>
        <v>0</v>
      </c>
      <c r="H299" s="264">
        <f t="shared" si="104"/>
        <v>0</v>
      </c>
      <c r="I299" s="265" t="e">
        <f t="shared" ref="I299:I301" si="105">F299/E299</f>
        <v>#DIV/0!</v>
      </c>
      <c r="J299" s="265">
        <f t="shared" si="83"/>
        <v>0</v>
      </c>
      <c r="K299" s="264">
        <f t="shared" ref="K299:M299" si="106">K149+K143+K159</f>
        <v>214.7</v>
      </c>
      <c r="L299" s="264">
        <f t="shared" si="106"/>
        <v>214.7</v>
      </c>
      <c r="M299" s="264">
        <f t="shared" si="106"/>
        <v>214.7</v>
      </c>
      <c r="N299" s="266" t="e">
        <f t="shared" si="84"/>
        <v>#DIV/0!</v>
      </c>
    </row>
    <row r="300" spans="1:504" s="10" customFormat="1" ht="15" x14ac:dyDescent="0.25">
      <c r="A300" s="125" t="s">
        <v>132</v>
      </c>
      <c r="B300" s="27"/>
      <c r="C300" s="27"/>
      <c r="D300" s="27"/>
      <c r="E300" s="28"/>
      <c r="F300" s="28"/>
      <c r="G300" s="28"/>
      <c r="H300" s="28"/>
      <c r="I300" s="23" t="e">
        <f t="shared" si="105"/>
        <v>#DIV/0!</v>
      </c>
      <c r="J300" s="23" t="e">
        <f t="shared" si="83"/>
        <v>#DIV/0!</v>
      </c>
      <c r="K300" s="27"/>
      <c r="L300" s="27"/>
      <c r="M300" s="28"/>
      <c r="N300" s="31" t="e">
        <f t="shared" si="84"/>
        <v>#DIV/0!</v>
      </c>
    </row>
    <row r="301" spans="1:504" s="10" customFormat="1" ht="15" x14ac:dyDescent="0.25">
      <c r="A301" s="125" t="s">
        <v>133</v>
      </c>
      <c r="B301" s="27"/>
      <c r="C301" s="27"/>
      <c r="D301" s="27"/>
      <c r="E301" s="28"/>
      <c r="F301" s="28"/>
      <c r="G301" s="28"/>
      <c r="H301" s="28"/>
      <c r="I301" s="23" t="e">
        <f t="shared" si="105"/>
        <v>#DIV/0!</v>
      </c>
      <c r="J301" s="23" t="e">
        <f t="shared" si="83"/>
        <v>#DIV/0!</v>
      </c>
      <c r="K301" s="27"/>
      <c r="L301" s="27"/>
      <c r="M301" s="28"/>
      <c r="N301" s="31" t="e">
        <f t="shared" si="84"/>
        <v>#DIV/0!</v>
      </c>
    </row>
    <row r="302" spans="1:504" s="10" customFormat="1" ht="15" x14ac:dyDescent="0.25">
      <c r="A302" s="125" t="s">
        <v>134</v>
      </c>
      <c r="B302" s="27"/>
      <c r="C302" s="27"/>
      <c r="D302" s="27"/>
      <c r="E302" s="28"/>
      <c r="F302" s="28"/>
      <c r="G302" s="28"/>
      <c r="H302" s="28"/>
      <c r="I302" s="23"/>
      <c r="J302" s="23"/>
      <c r="K302" s="27"/>
      <c r="L302" s="129">
        <f>L281/(L282-L37-L38-L39)</f>
        <v>6.1673354138802204E-3</v>
      </c>
      <c r="M302" s="129">
        <f>M281/(M282-M37-M38-M39)</f>
        <v>1.2115903948616891E-2</v>
      </c>
      <c r="N302" s="31"/>
    </row>
    <row r="303" spans="1:504" s="10" customFormat="1" ht="15" x14ac:dyDescent="0.25">
      <c r="A303" s="125" t="s">
        <v>135</v>
      </c>
      <c r="B303" s="130">
        <f>-B283/(B7-B18)</f>
        <v>4.5029162746942619</v>
      </c>
      <c r="C303" s="130"/>
      <c r="D303" s="130">
        <f t="shared" ref="D303:M303" si="107">-D283/(D7-D18)</f>
        <v>1.0658196721311473</v>
      </c>
      <c r="E303" s="130">
        <f t="shared" si="107"/>
        <v>0.31237704918032777</v>
      </c>
      <c r="F303" s="130">
        <f t="shared" si="107"/>
        <v>0.38595564941921873</v>
      </c>
      <c r="G303" s="130"/>
      <c r="H303" s="130">
        <f t="shared" si="107"/>
        <v>-1.0433839479392624</v>
      </c>
      <c r="I303" s="130"/>
      <c r="J303" s="130"/>
      <c r="K303" s="130">
        <f t="shared" si="107"/>
        <v>0</v>
      </c>
      <c r="L303" s="130">
        <f t="shared" si="107"/>
        <v>8.5832471561530042E-3</v>
      </c>
      <c r="M303" s="130">
        <f t="shared" si="107"/>
        <v>1.6887080366225746E-2</v>
      </c>
      <c r="N303" s="31"/>
    </row>
    <row r="304" spans="1:504" ht="38.25" x14ac:dyDescent="0.25">
      <c r="A304" s="131" t="s">
        <v>136</v>
      </c>
      <c r="B304" s="132">
        <f>(B7)*10%+B28</f>
        <v>114.99000000000001</v>
      </c>
      <c r="C304" s="132">
        <f>(C7)*10%+C306</f>
        <v>0</v>
      </c>
      <c r="D304" s="132">
        <f>(D7)*10%+D306</f>
        <v>125.80000000000001</v>
      </c>
      <c r="E304" s="132">
        <f>(E7)*10%+E306</f>
        <v>125.80000000000001</v>
      </c>
      <c r="F304" s="132">
        <f>(F7)*10%+F306</f>
        <v>60.12</v>
      </c>
      <c r="G304" s="132"/>
      <c r="H304" s="132">
        <f>(H7)*10%+H306</f>
        <v>91.39</v>
      </c>
      <c r="I304" s="133"/>
      <c r="J304" s="133"/>
      <c r="K304" s="132">
        <f>(K7)*10%+K306</f>
        <v>97.9</v>
      </c>
      <c r="L304" s="132">
        <f>(L7)*10%+L306</f>
        <v>100.5</v>
      </c>
      <c r="M304" s="134">
        <f>(M7)*10%+M306</f>
        <v>102.10000000000001</v>
      </c>
      <c r="N304" s="135"/>
      <c r="SJ304" s="41"/>
    </row>
    <row r="305" spans="1:504" ht="38.25" x14ac:dyDescent="0.25">
      <c r="A305" s="131" t="s">
        <v>137</v>
      </c>
      <c r="B305" s="132">
        <f>(B7)*5%+B28</f>
        <v>57.495000000000005</v>
      </c>
      <c r="C305" s="132">
        <f>(C7)*5%+C306</f>
        <v>0</v>
      </c>
      <c r="D305" s="132">
        <f>(D7)*5%+D306</f>
        <v>62.900000000000006</v>
      </c>
      <c r="E305" s="132">
        <f>(E7)*5%+E306</f>
        <v>62.900000000000006</v>
      </c>
      <c r="F305" s="132">
        <f>(F7)*5%+F306</f>
        <v>30.06</v>
      </c>
      <c r="G305" s="132"/>
      <c r="H305" s="132">
        <f>(H7)*5%+H306</f>
        <v>45.695</v>
      </c>
      <c r="I305" s="133"/>
      <c r="J305" s="133"/>
      <c r="K305" s="132">
        <f>(K7)*5%+K306</f>
        <v>48.95</v>
      </c>
      <c r="L305" s="132">
        <f>(L7)*5%+L306</f>
        <v>50.25</v>
      </c>
      <c r="M305" s="134">
        <f>(M7)*5%+M306</f>
        <v>51.050000000000004</v>
      </c>
      <c r="N305" s="135"/>
      <c r="SJ305" s="41"/>
    </row>
    <row r="306" spans="1:504" ht="25.5" x14ac:dyDescent="0.25">
      <c r="A306" s="125" t="s">
        <v>173</v>
      </c>
      <c r="B306" s="27"/>
      <c r="C306" s="27"/>
      <c r="D306" s="27"/>
      <c r="E306" s="27"/>
      <c r="F306" s="27"/>
      <c r="G306" s="27"/>
      <c r="H306" s="27"/>
      <c r="I306" s="31"/>
      <c r="J306" s="31"/>
      <c r="K306" s="27"/>
      <c r="L306" s="130"/>
      <c r="M306" s="130"/>
      <c r="N306" s="31"/>
      <c r="SJ306" s="41"/>
    </row>
    <row r="307" spans="1:504" ht="25.5" x14ac:dyDescent="0.25">
      <c r="A307" s="219" t="s">
        <v>174</v>
      </c>
      <c r="B307" s="27"/>
      <c r="C307" s="27"/>
      <c r="D307" s="27"/>
      <c r="E307" s="27"/>
      <c r="F307" s="27"/>
      <c r="G307" s="27"/>
      <c r="H307" s="27"/>
      <c r="I307" s="31"/>
      <c r="J307" s="31"/>
      <c r="K307" s="27"/>
      <c r="L307" s="130"/>
      <c r="M307" s="130"/>
      <c r="N307" s="31"/>
      <c r="SJ307" s="41"/>
    </row>
    <row r="308" spans="1:504" ht="25.5" x14ac:dyDescent="0.25">
      <c r="A308" s="219" t="s">
        <v>175</v>
      </c>
      <c r="B308" s="27"/>
      <c r="C308" s="27"/>
      <c r="D308" s="27"/>
      <c r="E308" s="27"/>
      <c r="F308" s="27"/>
      <c r="G308" s="27"/>
      <c r="H308" s="27"/>
      <c r="I308" s="31"/>
      <c r="J308" s="31"/>
      <c r="K308" s="27"/>
      <c r="L308" s="130"/>
      <c r="M308" s="130"/>
      <c r="N308" s="31"/>
      <c r="SJ308" s="41"/>
    </row>
    <row r="309" spans="1:504" ht="15" x14ac:dyDescent="0.25">
      <c r="A309" s="125" t="s">
        <v>139</v>
      </c>
      <c r="B309" s="27"/>
      <c r="C309" s="27"/>
      <c r="D309" s="27"/>
      <c r="E309" s="27"/>
      <c r="F309" s="27"/>
      <c r="G309" s="27"/>
      <c r="H309" s="27"/>
      <c r="I309" s="31"/>
      <c r="J309" s="31"/>
      <c r="K309" s="27"/>
      <c r="L309" s="130"/>
      <c r="M309" s="130"/>
      <c r="N309" s="31"/>
      <c r="SJ309" s="41"/>
    </row>
    <row r="310" spans="1:504" ht="25.5" x14ac:dyDescent="0.25">
      <c r="A310" s="125" t="s">
        <v>140</v>
      </c>
      <c r="B310" s="27"/>
      <c r="C310" s="27"/>
      <c r="D310" s="27"/>
      <c r="E310" s="27"/>
      <c r="F310" s="27"/>
      <c r="G310" s="27"/>
      <c r="H310" s="27"/>
      <c r="I310" s="31"/>
      <c r="J310" s="31"/>
      <c r="K310" s="27"/>
      <c r="L310" s="130"/>
      <c r="M310" s="130"/>
      <c r="N310" s="31"/>
      <c r="SJ310" s="41"/>
    </row>
    <row r="311" spans="1:504" ht="15" x14ac:dyDescent="0.25">
      <c r="A311" s="125" t="s">
        <v>176</v>
      </c>
      <c r="B311" s="27"/>
      <c r="C311" s="27"/>
      <c r="D311" s="27"/>
      <c r="E311" s="27"/>
      <c r="F311" s="27"/>
      <c r="G311" s="27"/>
      <c r="H311" s="27"/>
      <c r="I311" s="31"/>
      <c r="J311" s="31"/>
      <c r="K311" s="27"/>
      <c r="L311" s="130"/>
      <c r="M311" s="130"/>
      <c r="N311" s="31"/>
      <c r="SJ311" s="41"/>
    </row>
    <row r="312" spans="1:504" ht="25.5" x14ac:dyDescent="0.25">
      <c r="A312" s="125" t="s">
        <v>141</v>
      </c>
      <c r="B312" s="136">
        <f>B278/B282</f>
        <v>0</v>
      </c>
      <c r="C312" s="27"/>
      <c r="D312" s="136">
        <f>D278/D282</f>
        <v>3.9088457178595163E-4</v>
      </c>
      <c r="E312" s="136">
        <f>E278/E282</f>
        <v>0</v>
      </c>
      <c r="F312" s="136">
        <f>F278/F282</f>
        <v>0</v>
      </c>
      <c r="G312" s="136"/>
      <c r="H312" s="27"/>
      <c r="I312" s="31"/>
      <c r="J312" s="31"/>
      <c r="K312" s="136">
        <f>K278/K282</f>
        <v>4.1628507201731747E-4</v>
      </c>
      <c r="L312" s="136">
        <f>L278/L282</f>
        <v>0</v>
      </c>
      <c r="M312" s="136">
        <f>M278/M282</f>
        <v>0</v>
      </c>
      <c r="N312" s="31"/>
      <c r="SJ312" s="41"/>
    </row>
    <row r="313" spans="1:504" ht="25.5" x14ac:dyDescent="0.25">
      <c r="A313" s="126" t="s">
        <v>181</v>
      </c>
      <c r="B313" s="27">
        <v>1656.3</v>
      </c>
      <c r="C313" s="27">
        <f t="shared" ref="C313:H313" si="108">C60+C87+C124+C139+C276</f>
        <v>0</v>
      </c>
      <c r="D313" s="27">
        <v>1877.9</v>
      </c>
      <c r="E313" s="27">
        <f t="shared" si="108"/>
        <v>1486.3999999999999</v>
      </c>
      <c r="F313" s="27">
        <f t="shared" si="108"/>
        <v>820.5</v>
      </c>
      <c r="G313" s="27">
        <f t="shared" si="108"/>
        <v>0</v>
      </c>
      <c r="H313" s="27">
        <f t="shared" si="108"/>
        <v>0</v>
      </c>
      <c r="I313" s="31">
        <f t="shared" ref="I313:I314" si="109">F313/E313</f>
        <v>0.5520048439181916</v>
      </c>
      <c r="J313" s="31">
        <f t="shared" ref="J313:J314" si="110">H313/B313</f>
        <v>0</v>
      </c>
      <c r="K313" s="27">
        <f>K276+K139+K124+K87+K60</f>
        <v>1788.4999999999998</v>
      </c>
      <c r="L313" s="27">
        <f t="shared" ref="L313:M313" si="111">L276+L139+L124+L87+L60</f>
        <v>1526</v>
      </c>
      <c r="M313" s="27">
        <f t="shared" si="111"/>
        <v>1543.9</v>
      </c>
      <c r="N313" s="31" t="e">
        <f t="shared" ref="N313:N314" si="112">K313/H313</f>
        <v>#DIV/0!</v>
      </c>
      <c r="SJ313" s="41"/>
    </row>
    <row r="314" spans="1:504" ht="25.5" x14ac:dyDescent="0.25">
      <c r="A314" s="220" t="s">
        <v>177</v>
      </c>
      <c r="B314" s="294">
        <f>B72+B99+B134</f>
        <v>287.3</v>
      </c>
      <c r="C314" s="294">
        <f t="shared" ref="C314:H314" si="113">C72+C99+C134</f>
        <v>0</v>
      </c>
      <c r="D314" s="294">
        <f t="shared" si="113"/>
        <v>345</v>
      </c>
      <c r="E314" s="294">
        <f t="shared" si="113"/>
        <v>345.5</v>
      </c>
      <c r="F314" s="294">
        <f t="shared" si="113"/>
        <v>56.6</v>
      </c>
      <c r="G314" s="294">
        <f t="shared" si="113"/>
        <v>0</v>
      </c>
      <c r="H314" s="294">
        <f t="shared" si="113"/>
        <v>0</v>
      </c>
      <c r="I314" s="31">
        <f t="shared" si="109"/>
        <v>0.16382054992764111</v>
      </c>
      <c r="J314" s="31">
        <f t="shared" si="110"/>
        <v>0</v>
      </c>
      <c r="K314" s="294">
        <f>K134+K91+K72</f>
        <v>390.79999999999995</v>
      </c>
      <c r="L314" s="294">
        <f t="shared" ref="L314:M314" si="114">L134+L91+L72</f>
        <v>428.5</v>
      </c>
      <c r="M314" s="294">
        <f t="shared" si="114"/>
        <v>444</v>
      </c>
      <c r="N314" s="31" t="e">
        <f t="shared" si="112"/>
        <v>#DIV/0!</v>
      </c>
      <c r="SJ314" s="41"/>
    </row>
    <row r="315" spans="1:504" x14ac:dyDescent="0.25">
      <c r="A315" s="137"/>
      <c r="B315" s="138"/>
      <c r="C315" s="139"/>
      <c r="D315" s="139"/>
      <c r="E315" s="139"/>
      <c r="F315" s="139"/>
      <c r="G315" s="140"/>
      <c r="H315" s="139"/>
      <c r="I315" s="139"/>
      <c r="J315" s="140"/>
      <c r="K315" s="141"/>
      <c r="L315" s="142"/>
      <c r="M315" s="142"/>
      <c r="N315" s="143"/>
      <c r="SJ315" s="41"/>
    </row>
    <row r="316" spans="1:504" x14ac:dyDescent="0.25">
      <c r="A316" s="137"/>
      <c r="B316" s="138"/>
      <c r="C316" s="139"/>
      <c r="D316" s="139"/>
      <c r="E316" s="139"/>
      <c r="F316" s="139"/>
      <c r="H316" s="139"/>
      <c r="I316" s="139"/>
      <c r="J316" s="140"/>
      <c r="K316" s="141"/>
      <c r="L316" s="142"/>
      <c r="M316" s="142"/>
      <c r="N316" s="143"/>
      <c r="SJ316" s="41"/>
    </row>
    <row r="317" spans="1:504" x14ac:dyDescent="0.25">
      <c r="A317" s="137"/>
      <c r="B317" s="138"/>
      <c r="C317" s="139"/>
      <c r="D317" s="145"/>
      <c r="E317" s="145"/>
      <c r="F317" s="145"/>
      <c r="G317" s="140"/>
      <c r="H317" s="139"/>
      <c r="I317" s="139"/>
      <c r="J317" s="140"/>
      <c r="K317" s="141"/>
      <c r="L317" s="142"/>
      <c r="M317" s="142"/>
      <c r="N317" s="143"/>
    </row>
    <row r="318" spans="1:504" x14ac:dyDescent="0.25">
      <c r="A318" s="137"/>
      <c r="B318" s="138"/>
      <c r="C318" s="139"/>
      <c r="D318" s="139"/>
      <c r="E318" s="139"/>
      <c r="F318" s="139"/>
      <c r="G318" s="140"/>
      <c r="H318" s="139"/>
      <c r="I318" s="139"/>
      <c r="J318" s="140"/>
      <c r="K318" s="141"/>
      <c r="L318" s="142"/>
      <c r="M318" s="142"/>
      <c r="N318" s="143"/>
    </row>
    <row r="319" spans="1:504" x14ac:dyDescent="0.25">
      <c r="A319" s="137"/>
      <c r="B319" s="138"/>
      <c r="C319" s="139"/>
      <c r="D319" s="139"/>
      <c r="E319" s="139"/>
      <c r="F319" s="139"/>
      <c r="G319" s="140"/>
      <c r="H319" s="139"/>
      <c r="I319" s="139"/>
      <c r="J319" s="140"/>
      <c r="K319" s="141"/>
      <c r="L319" s="142"/>
      <c r="M319" s="142"/>
      <c r="N319" s="143"/>
    </row>
    <row r="320" spans="1:504" x14ac:dyDescent="0.25">
      <c r="A320" s="137"/>
      <c r="B320" s="138"/>
      <c r="C320" s="139"/>
      <c r="D320" s="139"/>
      <c r="E320" s="139"/>
      <c r="F320" s="139"/>
      <c r="G320" s="140"/>
      <c r="H320" s="139"/>
      <c r="I320" s="139"/>
      <c r="J320" s="140"/>
      <c r="K320" s="141"/>
      <c r="L320" s="142"/>
      <c r="M320" s="142"/>
      <c r="N320" s="143"/>
    </row>
    <row r="321" spans="1:14" x14ac:dyDescent="0.25">
      <c r="A321" s="137"/>
      <c r="B321" s="138"/>
      <c r="C321" s="139"/>
      <c r="D321" s="139"/>
      <c r="E321" s="139"/>
      <c r="F321" s="139"/>
      <c r="G321" s="140"/>
      <c r="H321" s="139"/>
      <c r="I321" s="139"/>
      <c r="J321" s="140"/>
      <c r="K321" s="141"/>
      <c r="L321" s="142"/>
      <c r="M321" s="142"/>
      <c r="N321" s="143"/>
    </row>
    <row r="322" spans="1:14" x14ac:dyDescent="0.25">
      <c r="A322" s="137"/>
      <c r="B322" s="138"/>
      <c r="C322" s="139"/>
      <c r="D322" s="139"/>
      <c r="E322" s="139"/>
      <c r="F322" s="139"/>
      <c r="G322" s="140"/>
      <c r="H322" s="139"/>
      <c r="I322" s="139"/>
      <c r="J322" s="140"/>
      <c r="K322" s="141"/>
      <c r="L322" s="142"/>
      <c r="M322" s="142"/>
      <c r="N322" s="143"/>
    </row>
    <row r="323" spans="1:14" x14ac:dyDescent="0.25">
      <c r="A323" s="137"/>
      <c r="B323" s="138"/>
      <c r="C323" s="139"/>
      <c r="D323" s="139"/>
      <c r="E323" s="139"/>
      <c r="F323" s="139"/>
      <c r="G323" s="140"/>
      <c r="H323" s="139"/>
      <c r="I323" s="139"/>
      <c r="J323" s="140"/>
      <c r="K323" s="141"/>
      <c r="L323" s="142"/>
      <c r="M323" s="142"/>
      <c r="N323" s="143"/>
    </row>
    <row r="324" spans="1:14" x14ac:dyDescent="0.25">
      <c r="A324" s="137"/>
      <c r="B324" s="138"/>
      <c r="C324" s="139"/>
      <c r="D324" s="139"/>
      <c r="E324" s="139"/>
      <c r="F324" s="139"/>
      <c r="G324" s="140"/>
      <c r="H324" s="139"/>
      <c r="I324" s="139"/>
      <c r="J324" s="140"/>
      <c r="K324" s="141"/>
      <c r="L324" s="142"/>
      <c r="M324" s="142"/>
      <c r="N324" s="143"/>
    </row>
    <row r="325" spans="1:14" x14ac:dyDescent="0.25">
      <c r="A325" s="137"/>
      <c r="B325" s="138"/>
      <c r="C325" s="139"/>
      <c r="D325" s="139"/>
      <c r="E325" s="139"/>
      <c r="F325" s="139"/>
      <c r="G325" s="140"/>
      <c r="H325" s="139"/>
      <c r="I325" s="139"/>
      <c r="J325" s="140"/>
      <c r="K325" s="141"/>
      <c r="L325" s="142"/>
      <c r="M325" s="142"/>
      <c r="N325" s="143"/>
    </row>
    <row r="326" spans="1:14" x14ac:dyDescent="0.25">
      <c r="A326" s="137"/>
      <c r="B326" s="138"/>
      <c r="C326" s="139"/>
      <c r="D326" s="139"/>
      <c r="E326" s="139"/>
      <c r="F326" s="139"/>
      <c r="G326" s="140"/>
      <c r="H326" s="139"/>
      <c r="I326" s="139"/>
      <c r="J326" s="140"/>
      <c r="K326" s="141"/>
      <c r="L326" s="142"/>
      <c r="M326" s="142"/>
      <c r="N326" s="143"/>
    </row>
    <row r="327" spans="1:14" x14ac:dyDescent="0.25">
      <c r="A327" s="137"/>
      <c r="B327" s="138"/>
      <c r="C327" s="139"/>
      <c r="D327" s="139"/>
      <c r="E327" s="139"/>
      <c r="F327" s="139"/>
      <c r="G327" s="140"/>
      <c r="H327" s="139"/>
      <c r="I327" s="139"/>
      <c r="J327" s="140"/>
      <c r="K327" s="141"/>
      <c r="L327" s="142"/>
      <c r="M327" s="142"/>
      <c r="N327" s="143"/>
    </row>
    <row r="328" spans="1:14" x14ac:dyDescent="0.25">
      <c r="A328" s="137"/>
      <c r="B328" s="138"/>
      <c r="C328" s="139"/>
      <c r="D328" s="139"/>
      <c r="E328" s="139"/>
      <c r="F328" s="139"/>
      <c r="G328" s="140"/>
      <c r="H328" s="139"/>
      <c r="I328" s="139"/>
      <c r="J328" s="140"/>
      <c r="K328" s="141"/>
      <c r="L328" s="142"/>
      <c r="M328" s="142"/>
      <c r="N328" s="143"/>
    </row>
    <row r="329" spans="1:14" x14ac:dyDescent="0.25">
      <c r="A329" s="137"/>
      <c r="B329" s="138"/>
      <c r="C329" s="139"/>
      <c r="D329" s="139"/>
      <c r="E329" s="139"/>
      <c r="F329" s="139"/>
      <c r="G329" s="140"/>
      <c r="H329" s="139"/>
      <c r="I329" s="139"/>
      <c r="J329" s="140"/>
      <c r="K329" s="141"/>
      <c r="L329" s="142"/>
      <c r="M329" s="142"/>
      <c r="N329" s="143"/>
    </row>
    <row r="330" spans="1:14" x14ac:dyDescent="0.25">
      <c r="A330" s="137"/>
      <c r="B330" s="138"/>
      <c r="C330" s="139"/>
      <c r="D330" s="139"/>
      <c r="E330" s="139"/>
      <c r="F330" s="139"/>
      <c r="G330" s="140"/>
      <c r="H330" s="139"/>
      <c r="I330" s="139"/>
      <c r="J330" s="140"/>
      <c r="K330" s="141"/>
      <c r="L330" s="142"/>
      <c r="M330" s="142"/>
      <c r="N330" s="143"/>
    </row>
    <row r="331" spans="1:14" x14ac:dyDescent="0.25">
      <c r="A331" s="137"/>
      <c r="B331" s="138"/>
      <c r="C331" s="139"/>
      <c r="D331" s="139"/>
      <c r="E331" s="139"/>
      <c r="F331" s="139"/>
      <c r="G331" s="145"/>
      <c r="H331" s="139"/>
      <c r="I331" s="139"/>
      <c r="J331" s="140"/>
      <c r="K331" s="141"/>
      <c r="L331" s="142"/>
      <c r="M331" s="142"/>
      <c r="N331" s="143"/>
    </row>
    <row r="332" spans="1:14" x14ac:dyDescent="0.25">
      <c r="A332" s="137"/>
      <c r="B332" s="138"/>
      <c r="C332" s="139"/>
      <c r="D332" s="139"/>
      <c r="E332" s="139"/>
      <c r="F332" s="139"/>
      <c r="G332" s="140"/>
      <c r="H332" s="139"/>
      <c r="I332" s="139"/>
      <c r="J332" s="140"/>
      <c r="K332" s="141"/>
      <c r="L332" s="142"/>
      <c r="M332" s="142"/>
      <c r="N332" s="143"/>
    </row>
    <row r="333" spans="1:14" x14ac:dyDescent="0.25">
      <c r="A333" s="137"/>
      <c r="B333" s="138"/>
      <c r="C333" s="139"/>
      <c r="D333" s="139"/>
      <c r="E333" s="139"/>
      <c r="F333" s="139"/>
      <c r="G333" s="140"/>
      <c r="H333" s="139"/>
      <c r="I333" s="139"/>
      <c r="J333" s="140"/>
      <c r="K333" s="141"/>
      <c r="L333" s="142"/>
      <c r="M333" s="142"/>
      <c r="N333" s="143"/>
    </row>
    <row r="334" spans="1:14" x14ac:dyDescent="0.25">
      <c r="A334" s="137"/>
      <c r="B334" s="138"/>
      <c r="C334" s="139"/>
      <c r="D334" s="139"/>
      <c r="E334" s="139"/>
      <c r="F334" s="139"/>
      <c r="G334" s="140"/>
      <c r="H334" s="139"/>
      <c r="I334" s="139"/>
      <c r="J334" s="140"/>
      <c r="K334" s="141"/>
      <c r="L334" s="142"/>
      <c r="M334" s="142"/>
      <c r="N334" s="143"/>
    </row>
  </sheetData>
  <autoFilter ref="A4:SJ314"/>
  <mergeCells count="15">
    <mergeCell ref="A44:E44"/>
    <mergeCell ref="A284:E284"/>
    <mergeCell ref="B2:C2"/>
    <mergeCell ref="A2:A4"/>
    <mergeCell ref="N2:N4"/>
    <mergeCell ref="B3:B4"/>
    <mergeCell ref="D3:D4"/>
    <mergeCell ref="E3:E4"/>
    <mergeCell ref="F3:F4"/>
    <mergeCell ref="K3:K4"/>
    <mergeCell ref="C3:C4"/>
    <mergeCell ref="L3:L4"/>
    <mergeCell ref="M3:M4"/>
    <mergeCell ref="K2:M2"/>
    <mergeCell ref="D2:J2"/>
  </mergeCells>
  <pageMargins left="0" right="0" top="0.19685039370078741" bottom="0" header="0.19685039370078741" footer="0.15748031496062992"/>
  <pageSetup paperSize="9" scale="70" fitToHeight="0" orientation="landscape" r:id="rId1"/>
  <rowBreaks count="1" manualBreakCount="1">
    <brk id="14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Мун. район (мун., гор. округ)</vt:lpstr>
      <vt:lpstr>Городцы</vt:lpstr>
      <vt:lpstr>Городцы!Заголовки_для_печати</vt:lpstr>
      <vt:lpstr>'Мун. район (мун., гор. округ)'!Заголовки_для_печати</vt:lpstr>
      <vt:lpstr>Городцы!Область_печати</vt:lpstr>
      <vt:lpstr>'Мун. район (мун., гор. округ)'!Область_печати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Н. Воронцова</dc:creator>
  <cp:lastModifiedBy>Ольга Буренкова</cp:lastModifiedBy>
  <dcterms:created xsi:type="dcterms:W3CDTF">2018-08-27T11:57:34Z</dcterms:created>
  <dcterms:modified xsi:type="dcterms:W3CDTF">2024-11-14T09:02:29Z</dcterms:modified>
</cp:coreProperties>
</file>