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945" windowWidth="15765" windowHeight="1134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доходы'!$A$1:$K$71</definedName>
  </definedNames>
  <calcPr calcId="145621"/>
  <pivotCaches>
    <pivotCache cacheId="1" r:id="rId4"/>
  </pivotCaches>
</workbook>
</file>

<file path=xl/calcChain.xml><?xml version="1.0" encoding="utf-8"?>
<calcChain xmlns="http://schemas.openxmlformats.org/spreadsheetml/2006/main">
  <c r="D71" i="5" l="1"/>
  <c r="D50" i="5" l="1"/>
  <c r="D51" i="5"/>
  <c r="D67" i="5"/>
  <c r="D66" i="5" l="1"/>
  <c r="D65" i="5" s="1"/>
  <c r="F71" i="5" l="1"/>
  <c r="C71" i="5" l="1"/>
  <c r="E71" i="5" l="1"/>
  <c r="E5" i="5"/>
  <c r="K43" i="5"/>
  <c r="K44" i="5"/>
  <c r="K45" i="5"/>
  <c r="K46" i="5"/>
  <c r="K47" i="5"/>
  <c r="K48" i="5"/>
  <c r="K49" i="5"/>
  <c r="H43" i="5"/>
  <c r="H44" i="5"/>
  <c r="H45" i="5"/>
  <c r="H46" i="5"/>
  <c r="H47" i="5"/>
  <c r="H48" i="5"/>
  <c r="H49" i="5"/>
  <c r="E43" i="5"/>
  <c r="E44" i="5"/>
  <c r="E45" i="5"/>
  <c r="E46" i="5"/>
  <c r="E47" i="5"/>
  <c r="E48" i="5"/>
  <c r="E49" i="5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52" i="5"/>
  <c r="E53" i="5"/>
  <c r="E54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G71" i="5"/>
  <c r="E55" i="5" l="1"/>
  <c r="H71" i="5"/>
  <c r="F69" i="4" l="1"/>
  <c r="D69" i="4"/>
  <c r="F68" i="4"/>
  <c r="D68" i="4"/>
  <c r="G4" i="4" l="1"/>
  <c r="E12" i="4"/>
  <c r="I71" i="5" l="1"/>
  <c r="K71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0" i="5"/>
  <c r="E51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<sst xmlns="http://schemas.openxmlformats.org/spreadsheetml/2006/main" count="703" uniqueCount="461">
  <si>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</si>
  <si>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</si>
  <si>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</si>
  <si>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</si>
  <si>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</si>
  <si>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</si>
  <si>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</si>
  <si>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</si>
  <si>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</si>
  <si>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</si>
  <si>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</si>
  <si>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</si>
  <si>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</si>
  <si>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</si>
  <si>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</si>
  <si>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</si>
  <si>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</si>
  <si>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</si>
  <si>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</si>
  <si>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</si>
  <si>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</si>
  <si>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</si>
  <si>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</si>
  <si>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</si>
  <si>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</si>
  <si>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</si>
  <si>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</si>
  <si>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</si>
  <si>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</si>
  <si>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</si>
  <si>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</si>
  <si>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</si>
  <si>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</si>
  <si>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</si>
  <si>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</si>
  <si>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</si>
  <si>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</si>
  <si>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</si>
  <si>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</si>
  <si>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</si>
  <si>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</si>
  <si>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</si>
  <si>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</si>
  <si>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</si>
  <si>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</si>
  <si>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</si>
  <si>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</si>
  <si>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</si>
  <si>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</si>
  <si>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</si>
  <si>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</si>
  <si>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</si>
  <si>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</si>
  <si>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</si>
  <si>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</si>
  <si>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</si>
  <si>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</si>
  <si>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</si>
  <si>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</si>
  <si>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</si>
  <si>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</si>
  <si>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</si>
  <si>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</si>
  <si>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</si>
  <si>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</si>
  <si>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</si>
  <si>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</si>
  <si>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</si>
  <si>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</si>
  <si>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</si>
  <si>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</si>
  <si>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</si>
  <si>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</si>
  <si>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</si>
  <si>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</si>
  <si>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</si>
  <si>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</si>
  <si>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</si>
  <si>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</si>
  <si>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</si>
  <si>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</si>
  <si>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</si>
  <si>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</si>
  <si>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</si>
  <si>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</si>
  <si>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</si>
  <si>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</si>
  <si>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</si>
  <si>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</si>
  <si>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</si>
  <si>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</si>
  <si>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</si>
  <si>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</si>
  <si>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</si>
  <si>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</si>
  <si>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</si>
  <si>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</si>
  <si>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</si>
  <si>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</si>
  <si>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</si>
  <si>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</si>
  <si>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</si>
  <si>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</si>
  <si>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</si>
  <si>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</si>
  <si>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</si>
  <si>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</si>
  <si>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</si>
  <si>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</si>
  <si>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</si>
  <si>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</si>
  <si>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</si>
  <si>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</si>
  <si>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</si>
  <si>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</si>
  <si>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</si>
  <si>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</si>
  <si>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</si>
  <si>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</si>
  <si>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</si>
  <si>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</si>
  <si>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</si>
  <si>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</si>
  <si>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</si>
  <si>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</si>
  <si>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</si>
  <si>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</si>
  <si>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</si>
  <si>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</si>
  <si>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</si>
  <si>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</si>
  <si>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</si>
  <si>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</si>
  <si>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</si>
  <si>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</si>
  <si>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</si>
  <si>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</si>
  <si>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</si>
  <si>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</si>
  <si>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</si>
  <si>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</si>
  <si>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</si>
  <si>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</si>
  <si>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</si>
  <si>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</si>
  <si>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</si>
  <si>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</si>
  <si>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</si>
  <si>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</si>
  <si>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</si>
  <si>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</si>
  <si>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</si>
  <si>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</si>
  <si>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</si>
  <si>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</si>
  <si>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</si>
  <si>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</si>
  <si>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</si>
  <si>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</si>
  <si>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</si>
  <si>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</si>
  <si>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</si>
  <si>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</si>
  <si>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</si>
  <si>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</si>
  <si>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</si>
  <si>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</si>
  <si>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</si>
  <si>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</si>
  <si>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</si>
  <si>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</si>
  <si>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</si>
  <si>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</si>
  <si>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</si>
  <si>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</si>
  <si>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</si>
  <si>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</si>
  <si>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</si>
  <si>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</si>
  <si>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</si>
  <si>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</si>
  <si>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</si>
  <si>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</si>
  <si>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</si>
  <si>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</si>
  <si>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</si>
  <si>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</si>
  <si>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</si>
  <si>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</si>
  <si>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</si>
  <si>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</si>
  <si>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</si>
  <si>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</si>
  <si>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</si>
  <si>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</si>
  <si>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</si>
  <si>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</si>
  <si>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</si>
  <si>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</si>
  <si>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</si>
  <si>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</si>
  <si>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</si>
  <si>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</si>
  <si>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</si>
  <si>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</si>
  <si>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</si>
  <si>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</si>
  <si>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</si>
  <si>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</si>
  <si>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</si>
  <si>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</si>
  <si>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</si>
  <si>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</si>
  <si>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</si>
  <si>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</si>
  <si>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</si>
  <si>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</si>
  <si>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</si>
  <si>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</si>
  <si>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</si>
  <si>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</si>
  <si>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</si>
  <si>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</si>
  <si>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</si>
  <si>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</si>
  <si>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</si>
  <si>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</si>
  <si>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</si>
  <si>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</si>
  <si>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</si>
  <si>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</si>
  <si>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</si>
  <si>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</si>
  <si>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</si>
  <si>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</si>
  <si>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</si>
  <si>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</si>
  <si>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</si>
  <si>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</si>
  <si>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</si>
  <si>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</si>
  <si>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</si>
  <si>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</si>
  <si>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</si>
  <si>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</si>
  <si>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</si>
  <si>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</si>
  <si>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</si>
  <si>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</si>
  <si>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</si>
  <si>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</si>
  <si>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</si>
  <si>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</si>
  <si>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</si>
  <si>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</si>
  <si>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</si>
  <si>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</si>
  <si>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</si>
  <si>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</si>
  <si>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</si>
  <si>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</si>
  <si>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</si>
  <si>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</si>
  <si>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</si>
  <si>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</si>
  <si>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</si>
  <si>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</si>
  <si>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</si>
  <si>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</si>
  <si>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</si>
  <si>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</si>
  <si>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</si>
  <si>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</si>
  <si>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</si>
  <si>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</si>
  <si>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</si>
  <si>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</si>
  <si>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</si>
  <si>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</si>
  <si>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</si>
  <si>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</si>
  <si>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</si>
  <si>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</si>
  <si>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</si>
  <si>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</si>
  <si>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</si>
  <si>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</si>
  <si>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</si>
  <si>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</si>
  <si>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</si>
  <si>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</si>
  <si>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</si>
  <si>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</si>
  <si>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</si>
  <si>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</si>
  <si>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</si>
  <si>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</si>
  <si>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</si>
  <si>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</si>
  <si>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</si>
  <si>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</si>
  <si>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</si>
  <si>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</si>
  <si>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</si>
  <si>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</si>
  <si>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</si>
  <si>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</si>
  <si>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</si>
  <si>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</si>
  <si>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</si>
  <si>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</si>
  <si>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</si>
  <si>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</si>
  <si>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</si>
  <si>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</si>
  <si>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</si>
  <si>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</si>
  <si>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</si>
  <si>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</si>
  <si>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</si>
  <si>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</si>
  <si>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</si>
  <si>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</si>
  <si>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</si>
  <si>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</si>
  <si>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</si>
  <si>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</si>
  <si>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</si>
  <si>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</si>
  <si>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</si>
  <si>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</si>
  <si>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</si>
  <si>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</si>
  <si>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</si>
  <si>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</si>
  <si>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</si>
  <si>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</si>
  <si>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</si>
  <si>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</si>
  <si>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</si>
  <si>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</si>
  <si>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</si>
  <si>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</si>
  <si>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</si>
  <si>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</si>
  <si>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</si>
  <si>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</si>
  <si>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</si>
  <si>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</si>
  <si>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</si>
  <si>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</si>
  <si>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</si>
  <si>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</si>
  <si>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</si>
  <si>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</si>
  <si>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</si>
  <si>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</si>
  <si>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</si>
  <si>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</si>
  <si>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</si>
  <si>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</si>
  <si>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</si>
  <si>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</si>
  <si>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</si>
  <si>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</si>
  <si>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</si>
  <si>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</si>
  <si>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</si>
  <si>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</si>
  <si>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</si>
  <si>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</si>
  <si>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</si>
  <si>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</si>
  <si>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</si>
  <si>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</si>
  <si>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</si>
  <si>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</si>
  <si>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</si>
  <si>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</si>
  <si>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</si>
  <si>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</si>
  <si>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</si>
  <si>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</si>
  <si>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</si>
  <si>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</si>
  <si>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</si>
  <si>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</si>
  <si>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</si>
  <si>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</si>
  <si>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</si>
  <si>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</si>
  <si>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</si>
  <si>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</si>
  <si>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</si>
  <si>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</si>
  <si>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</si>
  <si>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</si>
  <si>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</si>
  <si>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</si>
  <si>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</si>
  <si>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</si>
  <si>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</si>
  <si>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</si>
  <si>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</si>
  <si>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</si>
  <si>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</si>
  <si>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</si>
  <si>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</si>
  <si>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</si>
  <si>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</si>
  <si>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</si>
  <si>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</si>
  <si>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</si>
  <si>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</si>
  <si>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</si>
  <si>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</si>
  <si>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</si>
  <si>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</si>
  <si>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</si>
  <si>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</si>
  <si>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</si>
  <si>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</si>
  <si>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</si>
  <si>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</si>
  <si>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</si>
  <si>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</si>
  <si>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</si>
  <si>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</si>
  <si>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</si>
  <si>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</si>
  <si>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</si>
  <si>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</si>
  <si>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>Сумма на 2024 год</t>
  </si>
  <si>
    <t>Изменение на 2024 год (+/-)</t>
  </si>
  <si>
    <t>Сумма на 2024 год с учетом изменений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</si>
  <si>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</si>
  <si>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</si>
  <si>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</si>
  <si>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</si>
  <si>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</si>
  <si>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</si>
  <si>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</si>
  <si>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</si>
  <si>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</si>
  <si>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</si>
  <si>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</si>
  <si>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</si>
  <si>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</si>
  <si>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</si>
  <si>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</si>
  <si>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</si>
  <si>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</si>
  <si>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</si>
  <si>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</si>
  <si>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</si>
  <si>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</si>
  <si>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</si>
  <si>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Анализ изменения доходов бюджета Белоберезковского городского поселения Трубчевского муниципального района Брянской области на 2024 - 2026 годы</t>
  </si>
  <si>
    <t>Сумма на 2026 год</t>
  </si>
  <si>
    <t>Изменение на 2026 год (+/-)</t>
  </si>
  <si>
    <t>Сумма на 2026 год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</si>
</sst>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30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5" fillId="0" borderId="0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4" fontId="25" fillId="10" borderId="0" xfId="0" applyNumberFormat="1" applyFont="1" applyFill="1" applyBorder="1" applyAlignment="1">
      <alignment horizontal="center" vertical="center"/>
    </xf>
    <xf numFmtId="4" fontId="23" fillId="2" borderId="0" xfId="0" applyNumberFormat="1" applyFont="1" applyFill="1" applyBorder="1" applyAlignment="1">
      <alignment horizontal="center" vertical="center" wrapText="1"/>
    </xf>
    <xf numFmtId="4" fontId="23" fillId="10" borderId="1" xfId="6" applyNumberFormat="1" applyFont="1" applyFill="1" applyBorder="1" applyAlignment="1">
      <alignment horizontal="center" vertical="center" shrinkToFit="1"/>
    </xf>
    <xf numFmtId="4" fontId="22" fillId="10" borderId="1" xfId="6" applyNumberFormat="1" applyFont="1" applyFill="1" applyBorder="1" applyAlignment="1">
      <alignment horizontal="center" vertical="center" shrinkToFi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4" fontId="22" fillId="1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vertical="center" wrapText="1"/>
    </xf>
    <xf numFmtId="0" fontId="22" fillId="11" borderId="1" xfId="0" applyFont="1" applyFill="1" applyBorder="1" applyAlignment="1">
      <alignment vertical="top" wrapText="1"/>
    </xf>
    <xf numFmtId="0" fontId="28" fillId="0" borderId="1" xfId="0" applyFont="1" applyBorder="1" applyAlignment="1">
      <alignment horizontal="justify" vertical="top" wrapText="1"/>
    </xf>
    <xf numFmtId="0" fontId="22" fillId="10" borderId="1" xfId="0" applyFont="1" applyFill="1" applyBorder="1" applyAlignment="1">
      <alignment horizontal="left" vertical="top" wrapText="1"/>
    </xf>
    <xf numFmtId="0" fontId="22" fillId="11" borderId="1" xfId="0" applyFont="1" applyFill="1" applyBorder="1" applyAlignment="1">
      <alignment vertical="center" shrinkToFit="1"/>
    </xf>
    <xf numFmtId="0" fontId="22" fillId="11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1" xfId="0" applyFont="1" applyFill="1" applyBorder="1" applyAlignment="1">
      <alignment vertical="top" wrapText="1"/>
    </xf>
    <xf numFmtId="0" fontId="23" fillId="10" borderId="1" xfId="0" applyFont="1" applyFill="1" applyBorder="1" applyAlignment="1">
      <alignment horizontal="left" vertical="center" shrinkToFit="1"/>
    </xf>
    <xf numFmtId="0" fontId="23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left" vertical="top"/>
    </xf>
    <xf numFmtId="49" fontId="22" fillId="11" borderId="1" xfId="0" applyNumberFormat="1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shrinkToFit="1"/>
    </xf>
    <xf numFmtId="0" fontId="22" fillId="0" borderId="1" xfId="0" applyFont="1" applyFill="1" applyBorder="1" applyAlignment="1">
      <alignment horizontal="center" vertical="top" wrapText="1"/>
    </xf>
    <xf numFmtId="0" fontId="28" fillId="0" borderId="1" xfId="0" applyNumberFormat="1" applyFont="1" applyBorder="1" applyAlignment="1">
      <alignment horizontal="left" vertical="top" wrapText="1"/>
    </xf>
    <xf numFmtId="0" fontId="23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30" fillId="10" borderId="1" xfId="0" applyFont="1" applyFill="1" applyBorder="1"/>
    <xf numFmtId="0" fontId="28" fillId="10" borderId="1" xfId="0" applyFont="1" applyFill="1" applyBorder="1"/>
    <xf numFmtId="4" fontId="23" fillId="10" borderId="1" xfId="6" applyNumberFormat="1" applyFont="1" applyFill="1" applyBorder="1" applyAlignment="1">
      <alignment vertical="center"/>
    </xf>
    <xf numFmtId="4" fontId="23" fillId="10" borderId="1" xfId="6" applyNumberFormat="1" applyFont="1" applyFill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 wrapText="1"/>
    </xf>
    <xf numFmtId="49" fontId="32" fillId="0" borderId="7" xfId="11" applyNumberFormat="1" applyFont="1" applyAlignment="1" applyProtection="1">
      <alignment horizontal="left" vertical="top"/>
    </xf>
    <xf numFmtId="0" fontId="32" fillId="0" borderId="8" xfId="10" applyNumberFormat="1" applyFont="1" applyAlignment="1" applyProtection="1">
      <alignment vertical="top" wrapText="1"/>
    </xf>
    <xf numFmtId="49" fontId="33" fillId="0" borderId="7" xfId="11" applyNumberFormat="1" applyFont="1" applyAlignment="1" applyProtection="1">
      <alignment horizontal="left"/>
    </xf>
    <xf numFmtId="0" fontId="33" fillId="0" borderId="8" xfId="10" applyNumberFormat="1" applyFont="1" applyAlignment="1" applyProtection="1">
      <alignment wrapText="1"/>
    </xf>
    <xf numFmtId="4" fontId="23" fillId="2" borderId="1" xfId="0" applyNumberFormat="1" applyFont="1" applyFill="1" applyBorder="1" applyAlignment="1">
      <alignment horizontal="center" wrapText="1"/>
    </xf>
    <xf numFmtId="0" fontId="34" fillId="0" borderId="1" xfId="0" applyFont="1" applyFill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1" fillId="10" borderId="1" xfId="6" applyNumberFormat="1" applyFont="1" applyFill="1" applyBorder="1" applyAlignment="1">
      <alignment horizontal="center" vertical="center" shrinkToFit="1"/>
    </xf>
    <xf numFmtId="4" fontId="34" fillId="2" borderId="1" xfId="0" applyNumberFormat="1" applyFont="1" applyFill="1" applyBorder="1" applyAlignment="1">
      <alignment horizontal="center" vertical="center" wrapText="1"/>
    </xf>
    <xf numFmtId="4" fontId="34" fillId="10" borderId="1" xfId="6" applyNumberFormat="1" applyFont="1" applyFill="1" applyBorder="1" applyAlignment="1">
      <alignment horizontal="center" vertical="center" shrinkToFit="1"/>
    </xf>
    <xf numFmtId="0" fontId="35" fillId="2" borderId="0" xfId="0" applyFont="1" applyFill="1" applyAlignment="1">
      <alignment vertical="center" wrapText="1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tabSelected="1" view="pageBreakPreview" zoomScale="80" zoomScaleNormal="70" zoomScaleSheetLayoutView="80" workbookViewId="0">
      <pane ySplit="4" topLeftCell="A55" activePane="bottomLeft" state="frozen"/>
      <selection pane="bottomLeft" activeCell="D72" sqref="D72"/>
    </sheetView>
  </sheetViews>
  <sheetFormatPr defaultRowHeight="12.75" x14ac:dyDescent="0.25"/>
  <cols>
    <col min="1" max="1" width="27.7109375" style="59" customWidth="1"/>
    <col min="2" max="2" width="54.85546875" style="59" customWidth="1"/>
    <col min="3" max="3" width="23" style="69" customWidth="1" collapsed="1"/>
    <col min="4" max="4" width="18.28515625" style="122" customWidth="1"/>
    <col min="5" max="5" width="18.7109375" style="69" customWidth="1"/>
    <col min="6" max="6" width="18.5703125" style="59" customWidth="1" collapsed="1"/>
    <col min="7" max="7" width="18.5703125" style="66" customWidth="1"/>
    <col min="8" max="8" width="18.5703125" style="59" customWidth="1"/>
    <col min="9" max="9" width="20.28515625" style="66" customWidth="1" collapsed="1"/>
    <col min="10" max="10" width="18.5703125" style="59" customWidth="1"/>
    <col min="11" max="11" width="18.4257812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0"/>
      <c r="B1" s="60"/>
      <c r="C1" s="125" t="s">
        <v>322</v>
      </c>
      <c r="D1" s="125"/>
      <c r="E1" s="125"/>
      <c r="F1" s="125"/>
      <c r="G1" s="125"/>
      <c r="H1" s="125"/>
      <c r="I1" s="125"/>
      <c r="J1" s="125"/>
      <c r="K1" s="125"/>
    </row>
    <row r="2" spans="1:11" ht="23.25" customHeight="1" x14ac:dyDescent="0.25">
      <c r="A2" s="124" t="s">
        <v>457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17.2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60" customHeight="1" x14ac:dyDescent="0.25">
      <c r="A4" s="63" t="s">
        <v>321</v>
      </c>
      <c r="B4" s="61" t="s">
        <v>316</v>
      </c>
      <c r="C4" s="68" t="s">
        <v>432</v>
      </c>
      <c r="D4" s="62" t="s">
        <v>433</v>
      </c>
      <c r="E4" s="68" t="s">
        <v>434</v>
      </c>
      <c r="F4" s="62" t="s">
        <v>444</v>
      </c>
      <c r="G4" s="68" t="s">
        <v>445</v>
      </c>
      <c r="H4" s="62" t="s">
        <v>446</v>
      </c>
      <c r="I4" s="68" t="s">
        <v>458</v>
      </c>
      <c r="J4" s="62" t="s">
        <v>459</v>
      </c>
      <c r="K4" s="62" t="s">
        <v>460</v>
      </c>
    </row>
    <row r="5" spans="1:11" s="66" customFormat="1" ht="21.75" customHeight="1" x14ac:dyDescent="0.25">
      <c r="A5" s="94" t="s">
        <v>317</v>
      </c>
      <c r="B5" s="83" t="s">
        <v>318</v>
      </c>
      <c r="C5" s="75">
        <v>8628800</v>
      </c>
      <c r="D5" s="67">
        <v>0</v>
      </c>
      <c r="E5" s="67">
        <f>C5+D5</f>
        <v>8628800</v>
      </c>
      <c r="F5" s="75">
        <v>9538300</v>
      </c>
      <c r="G5" s="67">
        <v>0</v>
      </c>
      <c r="H5" s="67">
        <f>F5+G5</f>
        <v>9538300</v>
      </c>
      <c r="I5" s="75">
        <v>9938100</v>
      </c>
      <c r="J5" s="67">
        <v>0</v>
      </c>
      <c r="K5" s="67">
        <f>I5+J5</f>
        <v>9938100</v>
      </c>
    </row>
    <row r="6" spans="1:11" s="66" customFormat="1" ht="19.5" customHeight="1" x14ac:dyDescent="0.25">
      <c r="A6" s="95" t="s">
        <v>325</v>
      </c>
      <c r="B6" s="83" t="s">
        <v>326</v>
      </c>
      <c r="C6" s="75">
        <v>4197000</v>
      </c>
      <c r="D6" s="67">
        <v>0</v>
      </c>
      <c r="E6" s="67">
        <f t="shared" ref="E6:E71" si="0">C6+D6</f>
        <v>4197000</v>
      </c>
      <c r="F6" s="75">
        <v>4532000</v>
      </c>
      <c r="G6" s="67">
        <v>0</v>
      </c>
      <c r="H6" s="67">
        <f t="shared" ref="H6:H70" si="1">F6+G6</f>
        <v>4532000</v>
      </c>
      <c r="I6" s="75">
        <v>4899000</v>
      </c>
      <c r="J6" s="67">
        <v>0</v>
      </c>
      <c r="K6" s="67">
        <f t="shared" ref="K6:K70" si="2">I6+J6</f>
        <v>4899000</v>
      </c>
    </row>
    <row r="7" spans="1:11" s="66" customFormat="1" ht="27" customHeight="1" x14ac:dyDescent="0.25">
      <c r="A7" s="95" t="s">
        <v>331</v>
      </c>
      <c r="B7" s="83" t="s">
        <v>332</v>
      </c>
      <c r="C7" s="75">
        <v>4197000</v>
      </c>
      <c r="D7" s="67">
        <v>0</v>
      </c>
      <c r="E7" s="67">
        <f t="shared" si="0"/>
        <v>4197000</v>
      </c>
      <c r="F7" s="75">
        <v>4532000</v>
      </c>
      <c r="G7" s="67">
        <v>0</v>
      </c>
      <c r="H7" s="67">
        <f t="shared" si="1"/>
        <v>4532000</v>
      </c>
      <c r="I7" s="75">
        <v>4899000</v>
      </c>
      <c r="J7" s="67">
        <v>0</v>
      </c>
      <c r="K7" s="67">
        <f t="shared" si="2"/>
        <v>4899000</v>
      </c>
    </row>
    <row r="8" spans="1:11" ht="100.5" customHeight="1" x14ac:dyDescent="0.25">
      <c r="A8" s="84" t="s">
        <v>333</v>
      </c>
      <c r="B8" s="84" t="s">
        <v>334</v>
      </c>
      <c r="C8" s="76">
        <v>3874000</v>
      </c>
      <c r="D8" s="67">
        <v>0</v>
      </c>
      <c r="E8" s="67">
        <f t="shared" si="0"/>
        <v>3874000</v>
      </c>
      <c r="F8" s="76">
        <v>4209000</v>
      </c>
      <c r="G8" s="67">
        <v>0</v>
      </c>
      <c r="H8" s="67">
        <f t="shared" si="1"/>
        <v>4209000</v>
      </c>
      <c r="I8" s="76">
        <v>4576000</v>
      </c>
      <c r="J8" s="67">
        <v>0</v>
      </c>
      <c r="K8" s="67">
        <f t="shared" si="2"/>
        <v>4576000</v>
      </c>
    </row>
    <row r="9" spans="1:11" ht="153" customHeight="1" x14ac:dyDescent="0.25">
      <c r="A9" s="96" t="s">
        <v>335</v>
      </c>
      <c r="B9" s="85" t="s">
        <v>336</v>
      </c>
      <c r="C9" s="76">
        <v>73000</v>
      </c>
      <c r="D9" s="67">
        <v>0</v>
      </c>
      <c r="E9" s="67">
        <f t="shared" si="0"/>
        <v>73000</v>
      </c>
      <c r="F9" s="76">
        <v>73000</v>
      </c>
      <c r="G9" s="67">
        <v>0</v>
      </c>
      <c r="H9" s="67">
        <f t="shared" si="1"/>
        <v>73000</v>
      </c>
      <c r="I9" s="76">
        <v>73000</v>
      </c>
      <c r="J9" s="67">
        <v>0</v>
      </c>
      <c r="K9" s="67">
        <f t="shared" si="2"/>
        <v>73000</v>
      </c>
    </row>
    <row r="10" spans="1:11" ht="74.25" customHeight="1" x14ac:dyDescent="0.25">
      <c r="A10" s="97" t="s">
        <v>337</v>
      </c>
      <c r="B10" s="86" t="s">
        <v>338</v>
      </c>
      <c r="C10" s="76">
        <v>250000</v>
      </c>
      <c r="D10" s="67">
        <v>0</v>
      </c>
      <c r="E10" s="67">
        <f t="shared" si="0"/>
        <v>250000</v>
      </c>
      <c r="F10" s="76">
        <v>350000</v>
      </c>
      <c r="G10" s="67">
        <v>0</v>
      </c>
      <c r="H10" s="67">
        <f t="shared" si="1"/>
        <v>350000</v>
      </c>
      <c r="I10" s="76">
        <v>250000</v>
      </c>
      <c r="J10" s="67">
        <v>0</v>
      </c>
      <c r="K10" s="67">
        <f t="shared" si="2"/>
        <v>250000</v>
      </c>
    </row>
    <row r="11" spans="1:11" ht="54" customHeight="1" x14ac:dyDescent="0.25">
      <c r="A11" s="95" t="s">
        <v>339</v>
      </c>
      <c r="B11" s="83" t="s">
        <v>340</v>
      </c>
      <c r="C11" s="75">
        <v>1516000</v>
      </c>
      <c r="D11" s="67">
        <v>0</v>
      </c>
      <c r="E11" s="67">
        <f t="shared" si="0"/>
        <v>1516000</v>
      </c>
      <c r="F11" s="75">
        <v>1547500</v>
      </c>
      <c r="G11" s="67">
        <v>0</v>
      </c>
      <c r="H11" s="67">
        <f t="shared" si="1"/>
        <v>1547500</v>
      </c>
      <c r="I11" s="75">
        <v>1556300</v>
      </c>
      <c r="J11" s="67">
        <v>0</v>
      </c>
      <c r="K11" s="67">
        <f t="shared" si="2"/>
        <v>1556300</v>
      </c>
    </row>
    <row r="12" spans="1:11" ht="57" customHeight="1" x14ac:dyDescent="0.25">
      <c r="A12" s="98" t="s">
        <v>341</v>
      </c>
      <c r="B12" s="87" t="s">
        <v>342</v>
      </c>
      <c r="C12" s="75">
        <v>1516000</v>
      </c>
      <c r="D12" s="67">
        <v>0</v>
      </c>
      <c r="E12" s="67">
        <f t="shared" si="0"/>
        <v>1516000</v>
      </c>
      <c r="F12" s="75">
        <v>1547500</v>
      </c>
      <c r="G12" s="67">
        <v>0</v>
      </c>
      <c r="H12" s="67">
        <f t="shared" si="1"/>
        <v>1547500</v>
      </c>
      <c r="I12" s="75">
        <v>1556300</v>
      </c>
      <c r="J12" s="67">
        <v>0</v>
      </c>
      <c r="K12" s="67">
        <f t="shared" si="2"/>
        <v>1556300</v>
      </c>
    </row>
    <row r="13" spans="1:11" ht="104.25" customHeight="1" x14ac:dyDescent="0.25">
      <c r="A13" s="99" t="s">
        <v>343</v>
      </c>
      <c r="B13" s="88" t="s">
        <v>344</v>
      </c>
      <c r="C13" s="76">
        <v>790700</v>
      </c>
      <c r="D13" s="67">
        <v>0</v>
      </c>
      <c r="E13" s="67">
        <f t="shared" si="0"/>
        <v>790700</v>
      </c>
      <c r="F13" s="76">
        <v>805100</v>
      </c>
      <c r="G13" s="67">
        <v>0</v>
      </c>
      <c r="H13" s="67">
        <f t="shared" si="1"/>
        <v>805100</v>
      </c>
      <c r="I13" s="76">
        <v>810700</v>
      </c>
      <c r="J13" s="67">
        <v>0</v>
      </c>
      <c r="K13" s="67">
        <f t="shared" si="2"/>
        <v>810700</v>
      </c>
    </row>
    <row r="14" spans="1:11" s="66" customFormat="1" ht="148.5" customHeight="1" x14ac:dyDescent="0.25">
      <c r="A14" s="99" t="s">
        <v>345</v>
      </c>
      <c r="B14" s="88" t="s">
        <v>346</v>
      </c>
      <c r="C14" s="76">
        <v>790700</v>
      </c>
      <c r="D14" s="67">
        <v>0</v>
      </c>
      <c r="E14" s="67">
        <f t="shared" si="0"/>
        <v>790700</v>
      </c>
      <c r="F14" s="76">
        <v>805100</v>
      </c>
      <c r="G14" s="67">
        <v>0</v>
      </c>
      <c r="H14" s="67">
        <f t="shared" si="1"/>
        <v>805100</v>
      </c>
      <c r="I14" s="76">
        <v>810700</v>
      </c>
      <c r="J14" s="67">
        <v>0</v>
      </c>
      <c r="K14" s="67">
        <f t="shared" si="2"/>
        <v>810700</v>
      </c>
    </row>
    <row r="15" spans="1:11" ht="117" customHeight="1" x14ac:dyDescent="0.25">
      <c r="A15" s="99" t="s">
        <v>347</v>
      </c>
      <c r="B15" s="88" t="s">
        <v>348</v>
      </c>
      <c r="C15" s="77">
        <v>3800</v>
      </c>
      <c r="D15" s="67">
        <v>0</v>
      </c>
      <c r="E15" s="67">
        <f t="shared" si="0"/>
        <v>3800</v>
      </c>
      <c r="F15" s="76">
        <v>4200</v>
      </c>
      <c r="G15" s="67">
        <v>0</v>
      </c>
      <c r="H15" s="67">
        <f t="shared" si="1"/>
        <v>4200</v>
      </c>
      <c r="I15" s="76">
        <v>4300</v>
      </c>
      <c r="J15" s="67">
        <v>0</v>
      </c>
      <c r="K15" s="67">
        <f t="shared" si="2"/>
        <v>4300</v>
      </c>
    </row>
    <row r="16" spans="1:11" ht="166.5" customHeight="1" x14ac:dyDescent="0.25">
      <c r="A16" s="89" t="s">
        <v>349</v>
      </c>
      <c r="B16" s="90" t="s">
        <v>350</v>
      </c>
      <c r="C16" s="77">
        <v>3800</v>
      </c>
      <c r="D16" s="67">
        <v>0</v>
      </c>
      <c r="E16" s="67">
        <f t="shared" si="0"/>
        <v>3800</v>
      </c>
      <c r="F16" s="76">
        <v>4200</v>
      </c>
      <c r="G16" s="67">
        <v>0</v>
      </c>
      <c r="H16" s="67">
        <f t="shared" si="1"/>
        <v>4200</v>
      </c>
      <c r="I16" s="76">
        <v>4300</v>
      </c>
      <c r="J16" s="67">
        <v>0</v>
      </c>
      <c r="K16" s="67">
        <f t="shared" si="2"/>
        <v>4300</v>
      </c>
    </row>
    <row r="17" spans="1:11" ht="102.75" customHeight="1" x14ac:dyDescent="0.25">
      <c r="A17" s="99" t="s">
        <v>351</v>
      </c>
      <c r="B17" s="88" t="s">
        <v>352</v>
      </c>
      <c r="C17" s="77">
        <v>819800</v>
      </c>
      <c r="D17" s="67">
        <v>0</v>
      </c>
      <c r="E17" s="67">
        <f t="shared" si="0"/>
        <v>819800</v>
      </c>
      <c r="F17" s="76">
        <v>838300</v>
      </c>
      <c r="G17" s="67">
        <v>0</v>
      </c>
      <c r="H17" s="67">
        <f t="shared" si="1"/>
        <v>838300</v>
      </c>
      <c r="I17" s="76">
        <v>844300</v>
      </c>
      <c r="J17" s="67">
        <v>0</v>
      </c>
      <c r="K17" s="67">
        <f t="shared" si="2"/>
        <v>844300</v>
      </c>
    </row>
    <row r="18" spans="1:11" ht="151.5" customHeight="1" x14ac:dyDescent="0.25">
      <c r="A18" s="89" t="s">
        <v>353</v>
      </c>
      <c r="B18" s="90" t="s">
        <v>354</v>
      </c>
      <c r="C18" s="77">
        <v>819800</v>
      </c>
      <c r="D18" s="67">
        <v>0</v>
      </c>
      <c r="E18" s="67">
        <f t="shared" si="0"/>
        <v>819800</v>
      </c>
      <c r="F18" s="76">
        <v>838300</v>
      </c>
      <c r="G18" s="67">
        <v>0</v>
      </c>
      <c r="H18" s="67">
        <f t="shared" si="1"/>
        <v>838300</v>
      </c>
      <c r="I18" s="76">
        <v>844300</v>
      </c>
      <c r="J18" s="67">
        <v>0</v>
      </c>
      <c r="K18" s="67">
        <f t="shared" si="2"/>
        <v>844300</v>
      </c>
    </row>
    <row r="19" spans="1:11" ht="99.75" customHeight="1" x14ac:dyDescent="0.25">
      <c r="A19" s="99" t="s">
        <v>355</v>
      </c>
      <c r="B19" s="88" t="s">
        <v>356</v>
      </c>
      <c r="C19" s="76">
        <v>-98300</v>
      </c>
      <c r="D19" s="67">
        <v>0</v>
      </c>
      <c r="E19" s="67">
        <f t="shared" si="0"/>
        <v>-98300</v>
      </c>
      <c r="F19" s="76">
        <v>-100100</v>
      </c>
      <c r="G19" s="67">
        <v>0</v>
      </c>
      <c r="H19" s="67">
        <f t="shared" si="1"/>
        <v>-100100</v>
      </c>
      <c r="I19" s="76">
        <v>-103000</v>
      </c>
      <c r="J19" s="67">
        <v>0</v>
      </c>
      <c r="K19" s="67">
        <f t="shared" si="2"/>
        <v>-103000</v>
      </c>
    </row>
    <row r="20" spans="1:11" ht="149.25" customHeight="1" x14ac:dyDescent="0.25">
      <c r="A20" s="89" t="s">
        <v>357</v>
      </c>
      <c r="B20" s="90" t="s">
        <v>358</v>
      </c>
      <c r="C20" s="76">
        <v>-98300</v>
      </c>
      <c r="D20" s="67">
        <v>0</v>
      </c>
      <c r="E20" s="67">
        <f t="shared" si="0"/>
        <v>-98300</v>
      </c>
      <c r="F20" s="76">
        <v>-100100</v>
      </c>
      <c r="G20" s="67">
        <v>0</v>
      </c>
      <c r="H20" s="67">
        <f t="shared" si="1"/>
        <v>-100100</v>
      </c>
      <c r="I20" s="76">
        <v>-103000</v>
      </c>
      <c r="J20" s="67">
        <v>0</v>
      </c>
      <c r="K20" s="67">
        <f t="shared" si="2"/>
        <v>-103000</v>
      </c>
    </row>
    <row r="21" spans="1:11" ht="29.25" customHeight="1" x14ac:dyDescent="0.25">
      <c r="A21" s="95" t="s">
        <v>359</v>
      </c>
      <c r="B21" s="83" t="s">
        <v>360</v>
      </c>
      <c r="C21" s="75">
        <v>2311000</v>
      </c>
      <c r="D21" s="67">
        <v>0</v>
      </c>
      <c r="E21" s="67">
        <f t="shared" si="0"/>
        <v>2311000</v>
      </c>
      <c r="F21" s="75">
        <v>2854000</v>
      </c>
      <c r="G21" s="67">
        <v>0</v>
      </c>
      <c r="H21" s="67">
        <f t="shared" si="1"/>
        <v>2854000</v>
      </c>
      <c r="I21" s="75">
        <v>2878000</v>
      </c>
      <c r="J21" s="67">
        <v>0</v>
      </c>
      <c r="K21" s="67">
        <f t="shared" si="2"/>
        <v>2878000</v>
      </c>
    </row>
    <row r="22" spans="1:11" ht="26.25" customHeight="1" x14ac:dyDescent="0.25">
      <c r="A22" s="91" t="s">
        <v>361</v>
      </c>
      <c r="B22" s="91" t="s">
        <v>362</v>
      </c>
      <c r="C22" s="75">
        <v>1115000</v>
      </c>
      <c r="D22" s="67">
        <v>0</v>
      </c>
      <c r="E22" s="67">
        <f t="shared" si="0"/>
        <v>1115000</v>
      </c>
      <c r="F22" s="75">
        <v>1637000</v>
      </c>
      <c r="G22" s="67">
        <v>0</v>
      </c>
      <c r="H22" s="67">
        <f t="shared" si="1"/>
        <v>1637000</v>
      </c>
      <c r="I22" s="75">
        <v>1648000</v>
      </c>
      <c r="J22" s="67">
        <v>0</v>
      </c>
      <c r="K22" s="67">
        <f t="shared" si="2"/>
        <v>1648000</v>
      </c>
    </row>
    <row r="23" spans="1:11" ht="71.25" customHeight="1" x14ac:dyDescent="0.25">
      <c r="A23" s="84" t="s">
        <v>363</v>
      </c>
      <c r="B23" s="84" t="s">
        <v>364</v>
      </c>
      <c r="C23" s="76">
        <v>1115000</v>
      </c>
      <c r="D23" s="67">
        <v>0</v>
      </c>
      <c r="E23" s="67">
        <f t="shared" si="0"/>
        <v>1115000</v>
      </c>
      <c r="F23" s="75">
        <v>1637000</v>
      </c>
      <c r="G23" s="67">
        <v>0</v>
      </c>
      <c r="H23" s="67">
        <f t="shared" si="1"/>
        <v>1637000</v>
      </c>
      <c r="I23" s="76">
        <v>1648000</v>
      </c>
      <c r="J23" s="67">
        <v>0</v>
      </c>
      <c r="K23" s="67">
        <f t="shared" si="2"/>
        <v>1648000</v>
      </c>
    </row>
    <row r="24" spans="1:11" ht="25.5" customHeight="1" x14ac:dyDescent="0.25">
      <c r="A24" s="91" t="s">
        <v>365</v>
      </c>
      <c r="B24" s="91" t="s">
        <v>366</v>
      </c>
      <c r="C24" s="75">
        <v>1196000</v>
      </c>
      <c r="D24" s="67">
        <v>0</v>
      </c>
      <c r="E24" s="67">
        <f t="shared" si="0"/>
        <v>1196000</v>
      </c>
      <c r="F24" s="75">
        <v>1217000</v>
      </c>
      <c r="G24" s="67">
        <v>0</v>
      </c>
      <c r="H24" s="67">
        <f t="shared" si="1"/>
        <v>1217000</v>
      </c>
      <c r="I24" s="75">
        <v>1230000</v>
      </c>
      <c r="J24" s="67">
        <v>0</v>
      </c>
      <c r="K24" s="67">
        <f t="shared" si="2"/>
        <v>1230000</v>
      </c>
    </row>
    <row r="25" spans="1:11" ht="23.25" customHeight="1" x14ac:dyDescent="0.25">
      <c r="A25" s="84" t="s">
        <v>367</v>
      </c>
      <c r="B25" s="84" t="s">
        <v>368</v>
      </c>
      <c r="C25" s="76">
        <v>843000</v>
      </c>
      <c r="D25" s="67">
        <v>0</v>
      </c>
      <c r="E25" s="67">
        <f t="shared" si="0"/>
        <v>843000</v>
      </c>
      <c r="F25" s="76">
        <v>851000</v>
      </c>
      <c r="G25" s="67">
        <v>0</v>
      </c>
      <c r="H25" s="67">
        <f t="shared" si="1"/>
        <v>851000</v>
      </c>
      <c r="I25" s="76">
        <v>860000</v>
      </c>
      <c r="J25" s="67">
        <v>0</v>
      </c>
      <c r="K25" s="67">
        <f t="shared" si="2"/>
        <v>860000</v>
      </c>
    </row>
    <row r="26" spans="1:11" ht="53.25" customHeight="1" x14ac:dyDescent="0.25">
      <c r="A26" s="84" t="s">
        <v>369</v>
      </c>
      <c r="B26" s="84" t="s">
        <v>370</v>
      </c>
      <c r="C26" s="76">
        <v>843000</v>
      </c>
      <c r="D26" s="67">
        <v>0</v>
      </c>
      <c r="E26" s="67">
        <f t="shared" si="0"/>
        <v>843000</v>
      </c>
      <c r="F26" s="76">
        <v>851000</v>
      </c>
      <c r="G26" s="67">
        <v>0</v>
      </c>
      <c r="H26" s="67">
        <f t="shared" si="1"/>
        <v>851000</v>
      </c>
      <c r="I26" s="76">
        <v>860000</v>
      </c>
      <c r="J26" s="67">
        <v>0</v>
      </c>
      <c r="K26" s="67">
        <f t="shared" si="2"/>
        <v>860000</v>
      </c>
    </row>
    <row r="27" spans="1:11" ht="31.5" x14ac:dyDescent="0.25">
      <c r="A27" s="84" t="s">
        <v>371</v>
      </c>
      <c r="B27" s="84" t="s">
        <v>372</v>
      </c>
      <c r="C27" s="76">
        <v>353000</v>
      </c>
      <c r="D27" s="67">
        <v>0</v>
      </c>
      <c r="E27" s="67">
        <f t="shared" si="0"/>
        <v>353000</v>
      </c>
      <c r="F27" s="76">
        <v>366000</v>
      </c>
      <c r="G27" s="67">
        <v>0</v>
      </c>
      <c r="H27" s="67">
        <f t="shared" si="1"/>
        <v>366000</v>
      </c>
      <c r="I27" s="76">
        <v>370000</v>
      </c>
      <c r="J27" s="67">
        <v>0</v>
      </c>
      <c r="K27" s="67">
        <f t="shared" si="2"/>
        <v>370000</v>
      </c>
    </row>
    <row r="28" spans="1:11" ht="52.5" customHeight="1" x14ac:dyDescent="0.25">
      <c r="A28" s="84" t="s">
        <v>373</v>
      </c>
      <c r="B28" s="84" t="s">
        <v>374</v>
      </c>
      <c r="C28" s="76">
        <v>353000</v>
      </c>
      <c r="D28" s="67">
        <v>0</v>
      </c>
      <c r="E28" s="67">
        <f t="shared" si="0"/>
        <v>353000</v>
      </c>
      <c r="F28" s="76">
        <v>366000</v>
      </c>
      <c r="G28" s="67">
        <v>0</v>
      </c>
      <c r="H28" s="67">
        <f t="shared" si="1"/>
        <v>366000</v>
      </c>
      <c r="I28" s="76">
        <v>370000</v>
      </c>
      <c r="J28" s="67">
        <v>0</v>
      </c>
      <c r="K28" s="67">
        <f t="shared" si="2"/>
        <v>370000</v>
      </c>
    </row>
    <row r="29" spans="1:11" ht="25.5" customHeight="1" x14ac:dyDescent="0.25">
      <c r="A29" s="91" t="s">
        <v>375</v>
      </c>
      <c r="B29" s="91" t="s">
        <v>376</v>
      </c>
      <c r="C29" s="78">
        <v>10000</v>
      </c>
      <c r="D29" s="67">
        <v>0</v>
      </c>
      <c r="E29" s="67">
        <f t="shared" si="0"/>
        <v>10000</v>
      </c>
      <c r="F29" s="78">
        <v>10000</v>
      </c>
      <c r="G29" s="67">
        <v>0</v>
      </c>
      <c r="H29" s="67">
        <f t="shared" si="1"/>
        <v>10000</v>
      </c>
      <c r="I29" s="78">
        <v>10000</v>
      </c>
      <c r="J29" s="67">
        <v>0</v>
      </c>
      <c r="K29" s="67">
        <f t="shared" si="2"/>
        <v>10000</v>
      </c>
    </row>
    <row r="30" spans="1:11" ht="66" customHeight="1" x14ac:dyDescent="0.25">
      <c r="A30" s="84" t="s">
        <v>377</v>
      </c>
      <c r="B30" s="84" t="s">
        <v>378</v>
      </c>
      <c r="C30" s="79">
        <v>10000</v>
      </c>
      <c r="D30" s="67">
        <v>0</v>
      </c>
      <c r="E30" s="67">
        <f t="shared" si="0"/>
        <v>10000</v>
      </c>
      <c r="F30" s="79">
        <v>10000</v>
      </c>
      <c r="G30" s="67">
        <v>0</v>
      </c>
      <c r="H30" s="67">
        <f t="shared" si="1"/>
        <v>10000</v>
      </c>
      <c r="I30" s="79">
        <v>10000</v>
      </c>
      <c r="J30" s="67">
        <v>0</v>
      </c>
      <c r="K30" s="67">
        <f t="shared" si="2"/>
        <v>10000</v>
      </c>
    </row>
    <row r="31" spans="1:11" ht="100.5" customHeight="1" x14ac:dyDescent="0.25">
      <c r="A31" s="84" t="s">
        <v>379</v>
      </c>
      <c r="B31" s="84" t="s">
        <v>380</v>
      </c>
      <c r="C31" s="79">
        <v>10000</v>
      </c>
      <c r="D31" s="67">
        <v>0</v>
      </c>
      <c r="E31" s="67">
        <f t="shared" si="0"/>
        <v>10000</v>
      </c>
      <c r="F31" s="79">
        <v>10000</v>
      </c>
      <c r="G31" s="67">
        <v>0</v>
      </c>
      <c r="H31" s="67">
        <f t="shared" si="1"/>
        <v>10000</v>
      </c>
      <c r="I31" s="79">
        <v>10000</v>
      </c>
      <c r="J31" s="67">
        <v>0</v>
      </c>
      <c r="K31" s="67">
        <f t="shared" si="2"/>
        <v>10000</v>
      </c>
    </row>
    <row r="32" spans="1:11" ht="49.5" customHeight="1" x14ac:dyDescent="0.25">
      <c r="A32" s="95" t="s">
        <v>381</v>
      </c>
      <c r="B32" s="83" t="s">
        <v>382</v>
      </c>
      <c r="C32" s="75">
        <v>594800</v>
      </c>
      <c r="D32" s="67">
        <v>0</v>
      </c>
      <c r="E32" s="67">
        <f t="shared" si="0"/>
        <v>594800</v>
      </c>
      <c r="F32" s="75">
        <v>594800</v>
      </c>
      <c r="G32" s="67">
        <v>0</v>
      </c>
      <c r="H32" s="67">
        <f t="shared" si="1"/>
        <v>594800</v>
      </c>
      <c r="I32" s="75">
        <v>594800</v>
      </c>
      <c r="J32" s="67">
        <v>0</v>
      </c>
      <c r="K32" s="67">
        <f t="shared" si="2"/>
        <v>594800</v>
      </c>
    </row>
    <row r="33" spans="1:11" ht="126" x14ac:dyDescent="0.25">
      <c r="A33" s="84" t="s">
        <v>383</v>
      </c>
      <c r="B33" s="84" t="s">
        <v>384</v>
      </c>
      <c r="C33" s="76">
        <v>444800</v>
      </c>
      <c r="D33" s="67">
        <v>0</v>
      </c>
      <c r="E33" s="67">
        <f t="shared" si="0"/>
        <v>444800</v>
      </c>
      <c r="F33" s="76">
        <v>444800</v>
      </c>
      <c r="G33" s="67">
        <v>0</v>
      </c>
      <c r="H33" s="67">
        <f t="shared" si="1"/>
        <v>444800</v>
      </c>
      <c r="I33" s="76">
        <v>444800</v>
      </c>
      <c r="J33" s="67">
        <v>0</v>
      </c>
      <c r="K33" s="67">
        <f t="shared" si="2"/>
        <v>444800</v>
      </c>
    </row>
    <row r="34" spans="1:11" ht="84" customHeight="1" x14ac:dyDescent="0.25">
      <c r="A34" s="84" t="s">
        <v>385</v>
      </c>
      <c r="B34" s="84" t="s">
        <v>386</v>
      </c>
      <c r="C34" s="76">
        <v>6000</v>
      </c>
      <c r="D34" s="67">
        <v>0</v>
      </c>
      <c r="E34" s="67">
        <f t="shared" si="0"/>
        <v>6000</v>
      </c>
      <c r="F34" s="76">
        <v>6000</v>
      </c>
      <c r="G34" s="67">
        <v>0</v>
      </c>
      <c r="H34" s="67">
        <f t="shared" si="1"/>
        <v>6000</v>
      </c>
      <c r="I34" s="76">
        <v>6000</v>
      </c>
      <c r="J34" s="67">
        <v>0</v>
      </c>
      <c r="K34" s="67">
        <f t="shared" si="2"/>
        <v>6000</v>
      </c>
    </row>
    <row r="35" spans="1:11" ht="103.5" customHeight="1" x14ac:dyDescent="0.25">
      <c r="A35" s="84" t="s">
        <v>387</v>
      </c>
      <c r="B35" s="84" t="s">
        <v>388</v>
      </c>
      <c r="C35" s="76">
        <v>6000</v>
      </c>
      <c r="D35" s="67">
        <v>0</v>
      </c>
      <c r="E35" s="67">
        <f t="shared" si="0"/>
        <v>6000</v>
      </c>
      <c r="F35" s="76">
        <v>6000</v>
      </c>
      <c r="G35" s="67">
        <v>0</v>
      </c>
      <c r="H35" s="67">
        <f t="shared" si="1"/>
        <v>6000</v>
      </c>
      <c r="I35" s="76">
        <v>6000</v>
      </c>
      <c r="J35" s="67">
        <v>0</v>
      </c>
      <c r="K35" s="67">
        <f t="shared" si="2"/>
        <v>6000</v>
      </c>
    </row>
    <row r="36" spans="1:11" ht="102.75" customHeight="1" x14ac:dyDescent="0.25">
      <c r="A36" s="100" t="s">
        <v>389</v>
      </c>
      <c r="B36" s="84" t="s">
        <v>390</v>
      </c>
      <c r="C36" s="79">
        <v>158000</v>
      </c>
      <c r="D36" s="67">
        <v>0</v>
      </c>
      <c r="E36" s="67">
        <f t="shared" si="0"/>
        <v>158000</v>
      </c>
      <c r="F36" s="79">
        <v>158000</v>
      </c>
      <c r="G36" s="67">
        <v>0</v>
      </c>
      <c r="H36" s="67">
        <f t="shared" si="1"/>
        <v>158000</v>
      </c>
      <c r="I36" s="79">
        <v>158000</v>
      </c>
      <c r="J36" s="67">
        <v>0</v>
      </c>
      <c r="K36" s="67">
        <f t="shared" si="2"/>
        <v>158000</v>
      </c>
    </row>
    <row r="37" spans="1:11" ht="87" customHeight="1" x14ac:dyDescent="0.25">
      <c r="A37" s="100" t="s">
        <v>391</v>
      </c>
      <c r="B37" s="84" t="s">
        <v>392</v>
      </c>
      <c r="C37" s="79">
        <v>158000</v>
      </c>
      <c r="D37" s="67">
        <v>0</v>
      </c>
      <c r="E37" s="67">
        <f t="shared" si="0"/>
        <v>158000</v>
      </c>
      <c r="F37" s="79">
        <v>158000</v>
      </c>
      <c r="G37" s="67">
        <v>0</v>
      </c>
      <c r="H37" s="67">
        <f t="shared" si="1"/>
        <v>158000</v>
      </c>
      <c r="I37" s="79">
        <v>158000</v>
      </c>
      <c r="J37" s="67">
        <v>0</v>
      </c>
      <c r="K37" s="67">
        <f t="shared" si="2"/>
        <v>158000</v>
      </c>
    </row>
    <row r="38" spans="1:11" ht="57" customHeight="1" x14ac:dyDescent="0.25">
      <c r="A38" s="98" t="s">
        <v>393</v>
      </c>
      <c r="B38" s="87" t="s">
        <v>394</v>
      </c>
      <c r="C38" s="76">
        <v>280800</v>
      </c>
      <c r="D38" s="67">
        <v>0</v>
      </c>
      <c r="E38" s="67">
        <f t="shared" si="0"/>
        <v>280800</v>
      </c>
      <c r="F38" s="76">
        <v>280800</v>
      </c>
      <c r="G38" s="67">
        <v>0</v>
      </c>
      <c r="H38" s="67">
        <f t="shared" si="1"/>
        <v>280800</v>
      </c>
      <c r="I38" s="76">
        <v>280800</v>
      </c>
      <c r="J38" s="67">
        <v>0</v>
      </c>
      <c r="K38" s="67">
        <f t="shared" si="2"/>
        <v>280800</v>
      </c>
    </row>
    <row r="39" spans="1:11" ht="56.25" customHeight="1" x14ac:dyDescent="0.25">
      <c r="A39" s="98" t="s">
        <v>395</v>
      </c>
      <c r="B39" s="87" t="s">
        <v>396</v>
      </c>
      <c r="C39" s="76">
        <v>280800</v>
      </c>
      <c r="D39" s="67">
        <v>0</v>
      </c>
      <c r="E39" s="67">
        <f t="shared" si="0"/>
        <v>280800</v>
      </c>
      <c r="F39" s="76">
        <v>280800</v>
      </c>
      <c r="G39" s="67">
        <v>0</v>
      </c>
      <c r="H39" s="67">
        <f t="shared" si="1"/>
        <v>280800</v>
      </c>
      <c r="I39" s="76">
        <v>280800</v>
      </c>
      <c r="J39" s="67">
        <v>0</v>
      </c>
      <c r="K39" s="67">
        <f t="shared" si="2"/>
        <v>280800</v>
      </c>
    </row>
    <row r="40" spans="1:11" ht="104.25" customHeight="1" x14ac:dyDescent="0.25">
      <c r="A40" s="101" t="s">
        <v>405</v>
      </c>
      <c r="B40" s="87" t="s">
        <v>406</v>
      </c>
      <c r="C40" s="76">
        <v>150000</v>
      </c>
      <c r="D40" s="67">
        <v>0</v>
      </c>
      <c r="E40" s="67">
        <f t="shared" si="0"/>
        <v>150000</v>
      </c>
      <c r="F40" s="76">
        <v>150000</v>
      </c>
      <c r="G40" s="67">
        <v>0</v>
      </c>
      <c r="H40" s="67">
        <f t="shared" si="1"/>
        <v>150000</v>
      </c>
      <c r="I40" s="76">
        <v>150000</v>
      </c>
      <c r="J40" s="67">
        <v>0</v>
      </c>
      <c r="K40" s="67">
        <f t="shared" si="2"/>
        <v>150000</v>
      </c>
    </row>
    <row r="41" spans="1:11" ht="107.25" customHeight="1" x14ac:dyDescent="0.25">
      <c r="A41" s="101" t="s">
        <v>407</v>
      </c>
      <c r="B41" s="87" t="s">
        <v>406</v>
      </c>
      <c r="C41" s="76">
        <v>150000</v>
      </c>
      <c r="D41" s="67">
        <v>0</v>
      </c>
      <c r="E41" s="67">
        <f t="shared" si="0"/>
        <v>150000</v>
      </c>
      <c r="F41" s="76">
        <v>150000</v>
      </c>
      <c r="G41" s="67">
        <v>0</v>
      </c>
      <c r="H41" s="67">
        <f t="shared" si="1"/>
        <v>150000</v>
      </c>
      <c r="I41" s="76">
        <v>150000</v>
      </c>
      <c r="J41" s="67">
        <v>0</v>
      </c>
      <c r="K41" s="67">
        <f t="shared" si="2"/>
        <v>150000</v>
      </c>
    </row>
    <row r="42" spans="1:11" ht="110.25" customHeight="1" x14ac:dyDescent="0.25">
      <c r="A42" s="101" t="s">
        <v>408</v>
      </c>
      <c r="B42" s="87" t="s">
        <v>409</v>
      </c>
      <c r="C42" s="76">
        <v>150000</v>
      </c>
      <c r="D42" s="67">
        <v>0</v>
      </c>
      <c r="E42" s="67">
        <f t="shared" si="0"/>
        <v>150000</v>
      </c>
      <c r="F42" s="76">
        <v>150000</v>
      </c>
      <c r="G42" s="67">
        <v>0</v>
      </c>
      <c r="H42" s="67">
        <f t="shared" si="1"/>
        <v>150000</v>
      </c>
      <c r="I42" s="76">
        <v>150000</v>
      </c>
      <c r="J42" s="67">
        <v>0</v>
      </c>
      <c r="K42" s="67">
        <f t="shared" si="2"/>
        <v>150000</v>
      </c>
    </row>
    <row r="43" spans="1:11" ht="37.5" hidden="1" customHeight="1" x14ac:dyDescent="0.25">
      <c r="A43" s="91" t="s">
        <v>397</v>
      </c>
      <c r="B43" s="91" t="s">
        <v>398</v>
      </c>
      <c r="C43" s="75">
        <v>0</v>
      </c>
      <c r="D43" s="67">
        <v>0</v>
      </c>
      <c r="E43" s="67">
        <f t="shared" si="0"/>
        <v>0</v>
      </c>
      <c r="F43" s="75"/>
      <c r="G43" s="67">
        <v>0</v>
      </c>
      <c r="H43" s="67">
        <f t="shared" si="1"/>
        <v>0</v>
      </c>
      <c r="I43" s="76">
        <v>180000</v>
      </c>
      <c r="J43" s="67">
        <v>0</v>
      </c>
      <c r="K43" s="67">
        <f t="shared" si="2"/>
        <v>180000</v>
      </c>
    </row>
    <row r="44" spans="1:11" ht="35.25" hidden="1" customHeight="1" x14ac:dyDescent="0.25">
      <c r="A44" s="84" t="s">
        <v>399</v>
      </c>
      <c r="B44" s="84" t="s">
        <v>400</v>
      </c>
      <c r="C44" s="76">
        <v>0</v>
      </c>
      <c r="D44" s="67">
        <v>0</v>
      </c>
      <c r="E44" s="67">
        <f t="shared" si="0"/>
        <v>0</v>
      </c>
      <c r="F44" s="75"/>
      <c r="G44" s="67">
        <v>0</v>
      </c>
      <c r="H44" s="67">
        <f t="shared" si="1"/>
        <v>0</v>
      </c>
      <c r="I44" s="76">
        <v>180000</v>
      </c>
      <c r="J44" s="67">
        <v>0</v>
      </c>
      <c r="K44" s="67">
        <f t="shared" si="2"/>
        <v>180000</v>
      </c>
    </row>
    <row r="45" spans="1:11" ht="50.25" hidden="1" customHeight="1" x14ac:dyDescent="0.25">
      <c r="A45" s="84" t="s">
        <v>401</v>
      </c>
      <c r="B45" s="84" t="s">
        <v>402</v>
      </c>
      <c r="C45" s="76">
        <v>0</v>
      </c>
      <c r="D45" s="67">
        <v>0</v>
      </c>
      <c r="E45" s="67">
        <f t="shared" si="0"/>
        <v>0</v>
      </c>
      <c r="F45" s="76"/>
      <c r="G45" s="67">
        <v>0</v>
      </c>
      <c r="H45" s="67">
        <f t="shared" si="1"/>
        <v>0</v>
      </c>
      <c r="I45" s="76">
        <v>180000</v>
      </c>
      <c r="J45" s="67">
        <v>0</v>
      </c>
      <c r="K45" s="67">
        <f t="shared" si="2"/>
        <v>180000</v>
      </c>
    </row>
    <row r="46" spans="1:11" ht="74.25" hidden="1" customHeight="1" x14ac:dyDescent="0.25">
      <c r="A46" s="84" t="s">
        <v>403</v>
      </c>
      <c r="B46" s="84" t="s">
        <v>404</v>
      </c>
      <c r="C46" s="76">
        <v>0</v>
      </c>
      <c r="D46" s="67">
        <v>0</v>
      </c>
      <c r="E46" s="67">
        <f t="shared" si="0"/>
        <v>0</v>
      </c>
      <c r="F46" s="75"/>
      <c r="G46" s="67">
        <v>0</v>
      </c>
      <c r="H46" s="67">
        <f t="shared" si="1"/>
        <v>0</v>
      </c>
      <c r="I46" s="76">
        <v>180000</v>
      </c>
      <c r="J46" s="67">
        <v>0</v>
      </c>
      <c r="K46" s="67">
        <f t="shared" si="2"/>
        <v>180000</v>
      </c>
    </row>
    <row r="47" spans="1:11" s="119" customFormat="1" ht="19.5" hidden="1" customHeight="1" x14ac:dyDescent="0.25">
      <c r="A47" s="114" t="s">
        <v>451</v>
      </c>
      <c r="B47" s="115" t="s">
        <v>452</v>
      </c>
      <c r="C47" s="108"/>
      <c r="D47" s="67">
        <v>0</v>
      </c>
      <c r="E47" s="117">
        <f t="shared" si="0"/>
        <v>0</v>
      </c>
      <c r="F47" s="118">
        <v>0</v>
      </c>
      <c r="G47" s="117">
        <v>0</v>
      </c>
      <c r="H47" s="117">
        <f t="shared" si="1"/>
        <v>0</v>
      </c>
      <c r="I47" s="116">
        <v>180000</v>
      </c>
      <c r="J47" s="117">
        <v>0</v>
      </c>
      <c r="K47" s="117">
        <f t="shared" si="2"/>
        <v>180000</v>
      </c>
    </row>
    <row r="48" spans="1:11" s="119" customFormat="1" ht="17.25" hidden="1" customHeight="1" x14ac:dyDescent="0.25">
      <c r="A48" s="120" t="s">
        <v>453</v>
      </c>
      <c r="B48" s="121" t="s">
        <v>455</v>
      </c>
      <c r="C48" s="108"/>
      <c r="D48" s="67">
        <v>0</v>
      </c>
      <c r="E48" s="117">
        <f t="shared" si="0"/>
        <v>0</v>
      </c>
      <c r="F48" s="118">
        <v>0</v>
      </c>
      <c r="G48" s="117">
        <v>0</v>
      </c>
      <c r="H48" s="117">
        <f t="shared" si="1"/>
        <v>0</v>
      </c>
      <c r="I48" s="116">
        <v>180000</v>
      </c>
      <c r="J48" s="117">
        <v>0</v>
      </c>
      <c r="K48" s="117">
        <f t="shared" si="2"/>
        <v>180000</v>
      </c>
    </row>
    <row r="49" spans="1:11" s="119" customFormat="1" ht="32.25" hidden="1" customHeight="1" x14ac:dyDescent="0.25">
      <c r="A49" s="120" t="s">
        <v>454</v>
      </c>
      <c r="B49" s="121" t="s">
        <v>456</v>
      </c>
      <c r="C49" s="108"/>
      <c r="D49" s="67">
        <v>0</v>
      </c>
      <c r="E49" s="117">
        <f t="shared" si="0"/>
        <v>0</v>
      </c>
      <c r="F49" s="118">
        <v>0</v>
      </c>
      <c r="G49" s="117">
        <v>0</v>
      </c>
      <c r="H49" s="117">
        <f t="shared" si="1"/>
        <v>0</v>
      </c>
      <c r="I49" s="116">
        <v>180000</v>
      </c>
      <c r="J49" s="117">
        <v>0</v>
      </c>
      <c r="K49" s="117">
        <f t="shared" si="2"/>
        <v>180000</v>
      </c>
    </row>
    <row r="50" spans="1:11" ht="24.75" customHeight="1" x14ac:dyDescent="0.25">
      <c r="A50" s="102" t="s">
        <v>319</v>
      </c>
      <c r="B50" s="65" t="s">
        <v>320</v>
      </c>
      <c r="C50" s="75">
        <v>6258861.6799999997</v>
      </c>
      <c r="D50" s="67">
        <f>D51</f>
        <v>11500061.780000001</v>
      </c>
      <c r="E50" s="67">
        <f>C50+D50</f>
        <v>17758923.460000001</v>
      </c>
      <c r="F50" s="75">
        <v>1424712</v>
      </c>
      <c r="G50" s="67">
        <v>0</v>
      </c>
      <c r="H50" s="67">
        <f t="shared" si="1"/>
        <v>1424712</v>
      </c>
      <c r="I50" s="75">
        <v>1443827</v>
      </c>
      <c r="J50" s="67">
        <v>0</v>
      </c>
      <c r="K50" s="67">
        <f t="shared" si="2"/>
        <v>1443827</v>
      </c>
    </row>
    <row r="51" spans="1:11" ht="45" customHeight="1" x14ac:dyDescent="0.25">
      <c r="A51" s="102" t="s">
        <v>327</v>
      </c>
      <c r="B51" s="65" t="s">
        <v>328</v>
      </c>
      <c r="C51" s="75">
        <v>6195302.5300000003</v>
      </c>
      <c r="D51" s="67">
        <f>D60+D65</f>
        <v>11500061.780000001</v>
      </c>
      <c r="E51" s="67">
        <f t="shared" si="0"/>
        <v>17695364.310000002</v>
      </c>
      <c r="F51" s="75">
        <v>1424712</v>
      </c>
      <c r="G51" s="67">
        <v>0</v>
      </c>
      <c r="H51" s="67">
        <f t="shared" si="1"/>
        <v>1424712</v>
      </c>
      <c r="I51" s="75">
        <v>1443827</v>
      </c>
      <c r="J51" s="67">
        <v>0</v>
      </c>
      <c r="K51" s="67">
        <f t="shared" si="2"/>
        <v>1443827</v>
      </c>
    </row>
    <row r="52" spans="1:11" ht="44.25" customHeight="1" x14ac:dyDescent="0.25">
      <c r="A52" s="102" t="s">
        <v>411</v>
      </c>
      <c r="B52" s="65" t="s">
        <v>410</v>
      </c>
      <c r="C52" s="81">
        <v>1060400</v>
      </c>
      <c r="D52" s="67">
        <v>0</v>
      </c>
      <c r="E52" s="67">
        <f t="shared" si="0"/>
        <v>1060400</v>
      </c>
      <c r="F52" s="81">
        <v>1045000</v>
      </c>
      <c r="G52" s="67">
        <v>0</v>
      </c>
      <c r="H52" s="67">
        <f t="shared" si="1"/>
        <v>1045000</v>
      </c>
      <c r="I52" s="81">
        <v>1029000</v>
      </c>
      <c r="J52" s="67">
        <v>0</v>
      </c>
      <c r="K52" s="67">
        <f t="shared" si="2"/>
        <v>1029000</v>
      </c>
    </row>
    <row r="53" spans="1:11" ht="42" customHeight="1" x14ac:dyDescent="0.25">
      <c r="A53" s="103" t="s">
        <v>412</v>
      </c>
      <c r="B53" s="92" t="s">
        <v>413</v>
      </c>
      <c r="C53" s="64">
        <v>1060400</v>
      </c>
      <c r="D53" s="67">
        <v>0</v>
      </c>
      <c r="E53" s="67">
        <f t="shared" si="0"/>
        <v>1060400</v>
      </c>
      <c r="F53" s="81">
        <v>1045000</v>
      </c>
      <c r="G53" s="67">
        <v>0</v>
      </c>
      <c r="H53" s="67">
        <f t="shared" si="1"/>
        <v>1045000</v>
      </c>
      <c r="I53" s="81">
        <v>1029000</v>
      </c>
      <c r="J53" s="67">
        <v>0</v>
      </c>
      <c r="K53" s="67">
        <f t="shared" si="2"/>
        <v>1029000</v>
      </c>
    </row>
    <row r="54" spans="1:11" ht="50.25" customHeight="1" x14ac:dyDescent="0.25">
      <c r="A54" s="103" t="s">
        <v>414</v>
      </c>
      <c r="B54" s="92" t="s">
        <v>415</v>
      </c>
      <c r="C54" s="64">
        <v>1060400</v>
      </c>
      <c r="D54" s="67">
        <v>0</v>
      </c>
      <c r="E54" s="67">
        <f t="shared" si="0"/>
        <v>1060400</v>
      </c>
      <c r="F54" s="81">
        <v>1045000</v>
      </c>
      <c r="G54" s="67">
        <v>0</v>
      </c>
      <c r="H54" s="67">
        <f t="shared" si="1"/>
        <v>1045000</v>
      </c>
      <c r="I54" s="81">
        <v>1029000</v>
      </c>
      <c r="J54" s="67">
        <v>0</v>
      </c>
      <c r="K54" s="67">
        <f t="shared" si="2"/>
        <v>1029000</v>
      </c>
    </row>
    <row r="55" spans="1:11" ht="40.5" customHeight="1" x14ac:dyDescent="0.25">
      <c r="A55" s="102" t="s">
        <v>323</v>
      </c>
      <c r="B55" s="65" t="s">
        <v>324</v>
      </c>
      <c r="C55" s="81">
        <v>2841879.53</v>
      </c>
      <c r="D55" s="67">
        <v>0</v>
      </c>
      <c r="E55" s="67">
        <f t="shared" si="0"/>
        <v>2841879.53</v>
      </c>
      <c r="F55" s="81">
        <v>0</v>
      </c>
      <c r="G55" s="67">
        <v>0</v>
      </c>
      <c r="H55" s="67">
        <f t="shared" si="1"/>
        <v>0</v>
      </c>
      <c r="I55" s="81">
        <v>0</v>
      </c>
      <c r="J55" s="67">
        <v>0</v>
      </c>
      <c r="K55" s="67">
        <f t="shared" si="2"/>
        <v>0</v>
      </c>
    </row>
    <row r="56" spans="1:11" ht="43.5" customHeight="1" x14ac:dyDescent="0.25">
      <c r="A56" s="103" t="s">
        <v>416</v>
      </c>
      <c r="B56" s="92" t="s">
        <v>417</v>
      </c>
      <c r="C56" s="80">
        <v>2841879.53</v>
      </c>
      <c r="D56" s="67">
        <v>0</v>
      </c>
      <c r="E56" s="67">
        <f t="shared" si="0"/>
        <v>2841879.53</v>
      </c>
      <c r="F56" s="80">
        <v>0</v>
      </c>
      <c r="G56" s="67">
        <v>0</v>
      </c>
      <c r="H56" s="67">
        <f t="shared" si="1"/>
        <v>0</v>
      </c>
      <c r="I56" s="80">
        <v>0</v>
      </c>
      <c r="J56" s="67">
        <v>0</v>
      </c>
      <c r="K56" s="67">
        <f t="shared" si="2"/>
        <v>0</v>
      </c>
    </row>
    <row r="57" spans="1:11" ht="46.5" customHeight="1" x14ac:dyDescent="0.25">
      <c r="A57" s="103" t="s">
        <v>418</v>
      </c>
      <c r="B57" s="92" t="s">
        <v>419</v>
      </c>
      <c r="C57" s="80">
        <v>2841879.53</v>
      </c>
      <c r="D57" s="67">
        <v>0</v>
      </c>
      <c r="E57" s="67">
        <f t="shared" si="0"/>
        <v>2841879.53</v>
      </c>
      <c r="F57" s="80">
        <v>0</v>
      </c>
      <c r="G57" s="67">
        <v>0</v>
      </c>
      <c r="H57" s="67">
        <f t="shared" si="1"/>
        <v>0</v>
      </c>
      <c r="I57" s="82">
        <v>0</v>
      </c>
      <c r="J57" s="67">
        <v>0</v>
      </c>
      <c r="K57" s="67">
        <f t="shared" si="2"/>
        <v>0</v>
      </c>
    </row>
    <row r="58" spans="1:11" ht="23.25" hidden="1" customHeight="1" x14ac:dyDescent="0.25">
      <c r="A58" s="103" t="s">
        <v>449</v>
      </c>
      <c r="B58" s="103" t="s">
        <v>447</v>
      </c>
      <c r="C58" s="64"/>
      <c r="D58" s="67">
        <v>0</v>
      </c>
      <c r="E58" s="67">
        <f t="shared" si="0"/>
        <v>0</v>
      </c>
      <c r="F58" s="82">
        <v>0</v>
      </c>
      <c r="G58" s="67">
        <v>0</v>
      </c>
      <c r="H58" s="67">
        <f t="shared" si="1"/>
        <v>0</v>
      </c>
      <c r="I58" s="113">
        <v>0</v>
      </c>
      <c r="J58" s="67">
        <v>0</v>
      </c>
      <c r="K58" s="67">
        <f t="shared" si="2"/>
        <v>0</v>
      </c>
    </row>
    <row r="59" spans="1:11" ht="21.75" hidden="1" customHeight="1" x14ac:dyDescent="0.25">
      <c r="A59" s="103" t="s">
        <v>450</v>
      </c>
      <c r="B59" s="103" t="s">
        <v>448</v>
      </c>
      <c r="C59" s="64"/>
      <c r="D59" s="67">
        <v>0</v>
      </c>
      <c r="E59" s="67">
        <f t="shared" si="0"/>
        <v>0</v>
      </c>
      <c r="F59" s="82">
        <v>0</v>
      </c>
      <c r="G59" s="67">
        <v>0</v>
      </c>
      <c r="H59" s="67">
        <f t="shared" si="1"/>
        <v>0</v>
      </c>
      <c r="I59" s="113">
        <v>0</v>
      </c>
      <c r="J59" s="67">
        <v>0</v>
      </c>
      <c r="K59" s="67">
        <f t="shared" si="2"/>
        <v>0</v>
      </c>
    </row>
    <row r="60" spans="1:11" ht="36" customHeight="1" x14ac:dyDescent="0.25">
      <c r="A60" s="102" t="s">
        <v>420</v>
      </c>
      <c r="B60" s="65" t="s">
        <v>421</v>
      </c>
      <c r="C60" s="81">
        <v>345183</v>
      </c>
      <c r="D60" s="67">
        <v>463</v>
      </c>
      <c r="E60" s="67">
        <f t="shared" si="0"/>
        <v>345646</v>
      </c>
      <c r="F60" s="81">
        <v>379712</v>
      </c>
      <c r="G60" s="67">
        <v>0</v>
      </c>
      <c r="H60" s="67">
        <f t="shared" si="1"/>
        <v>379712</v>
      </c>
      <c r="I60" s="81">
        <v>414827</v>
      </c>
      <c r="J60" s="67">
        <v>0</v>
      </c>
      <c r="K60" s="67">
        <f t="shared" si="2"/>
        <v>414827</v>
      </c>
    </row>
    <row r="61" spans="1:11" ht="57" customHeight="1" x14ac:dyDescent="0.25">
      <c r="A61" s="103" t="s">
        <v>422</v>
      </c>
      <c r="B61" s="92" t="s">
        <v>436</v>
      </c>
      <c r="C61" s="80">
        <v>344983</v>
      </c>
      <c r="D61" s="67">
        <v>463</v>
      </c>
      <c r="E61" s="67">
        <f t="shared" si="0"/>
        <v>345446</v>
      </c>
      <c r="F61" s="80">
        <v>379712</v>
      </c>
      <c r="G61" s="67">
        <v>0</v>
      </c>
      <c r="H61" s="67">
        <f t="shared" si="1"/>
        <v>379712</v>
      </c>
      <c r="I61" s="81">
        <v>414827</v>
      </c>
      <c r="J61" s="67">
        <v>0</v>
      </c>
      <c r="K61" s="67">
        <f t="shared" si="2"/>
        <v>414827</v>
      </c>
    </row>
    <row r="62" spans="1:11" ht="70.5" customHeight="1" x14ac:dyDescent="0.25">
      <c r="A62" s="103" t="s">
        <v>423</v>
      </c>
      <c r="B62" s="92" t="s">
        <v>437</v>
      </c>
      <c r="C62" s="80">
        <v>344983</v>
      </c>
      <c r="D62" s="67">
        <v>463</v>
      </c>
      <c r="E62" s="67">
        <f t="shared" si="0"/>
        <v>345446</v>
      </c>
      <c r="F62" s="80">
        <v>379712</v>
      </c>
      <c r="G62" s="67">
        <v>0</v>
      </c>
      <c r="H62" s="67">
        <f t="shared" si="1"/>
        <v>379712</v>
      </c>
      <c r="I62" s="81">
        <v>414827</v>
      </c>
      <c r="J62" s="67">
        <v>0</v>
      </c>
      <c r="K62" s="67">
        <f t="shared" si="2"/>
        <v>414827</v>
      </c>
    </row>
    <row r="63" spans="1:11" ht="51.75" customHeight="1" x14ac:dyDescent="0.25">
      <c r="A63" s="93" t="s">
        <v>424</v>
      </c>
      <c r="B63" s="92" t="s">
        <v>425</v>
      </c>
      <c r="C63" s="80">
        <v>200</v>
      </c>
      <c r="D63" s="67">
        <v>0</v>
      </c>
      <c r="E63" s="67">
        <f t="shared" si="0"/>
        <v>200</v>
      </c>
      <c r="F63" s="80">
        <v>200</v>
      </c>
      <c r="G63" s="67">
        <v>0</v>
      </c>
      <c r="H63" s="67">
        <f t="shared" si="1"/>
        <v>200</v>
      </c>
      <c r="I63" s="80">
        <v>200</v>
      </c>
      <c r="J63" s="67">
        <v>0</v>
      </c>
      <c r="K63" s="67">
        <f t="shared" si="2"/>
        <v>200</v>
      </c>
    </row>
    <row r="64" spans="1:11" ht="50.25" customHeight="1" x14ac:dyDescent="0.25">
      <c r="A64" s="93" t="s">
        <v>426</v>
      </c>
      <c r="B64" s="92" t="s">
        <v>427</v>
      </c>
      <c r="C64" s="80">
        <v>200</v>
      </c>
      <c r="D64" s="67">
        <v>0</v>
      </c>
      <c r="E64" s="67">
        <f t="shared" si="0"/>
        <v>200</v>
      </c>
      <c r="F64" s="80">
        <v>200</v>
      </c>
      <c r="G64" s="67">
        <v>0</v>
      </c>
      <c r="H64" s="67">
        <f t="shared" si="1"/>
        <v>200</v>
      </c>
      <c r="I64" s="80">
        <v>200</v>
      </c>
      <c r="J64" s="67">
        <v>0</v>
      </c>
      <c r="K64" s="67">
        <f t="shared" si="2"/>
        <v>200</v>
      </c>
    </row>
    <row r="65" spans="1:11" s="66" customFormat="1" ht="20.25" customHeight="1" x14ac:dyDescent="0.25">
      <c r="A65" s="111" t="s">
        <v>438</v>
      </c>
      <c r="B65" s="112" t="s">
        <v>441</v>
      </c>
      <c r="C65" s="81">
        <v>1947840</v>
      </c>
      <c r="D65" s="67">
        <f>D66</f>
        <v>11499598.780000001</v>
      </c>
      <c r="E65" s="67">
        <f t="shared" si="0"/>
        <v>13447438.780000001</v>
      </c>
      <c r="F65" s="81">
        <v>0</v>
      </c>
      <c r="G65" s="67">
        <v>0</v>
      </c>
      <c r="H65" s="67">
        <f t="shared" si="1"/>
        <v>0</v>
      </c>
      <c r="I65" s="81">
        <v>0</v>
      </c>
      <c r="J65" s="67">
        <v>0</v>
      </c>
      <c r="K65" s="67">
        <f t="shared" si="2"/>
        <v>0</v>
      </c>
    </row>
    <row r="66" spans="1:11" ht="36.75" customHeight="1" x14ac:dyDescent="0.25">
      <c r="A66" s="109" t="s">
        <v>439</v>
      </c>
      <c r="B66" s="110" t="s">
        <v>442</v>
      </c>
      <c r="C66" s="80">
        <v>1947840</v>
      </c>
      <c r="D66" s="67">
        <f>D67</f>
        <v>11499598.780000001</v>
      </c>
      <c r="E66" s="67">
        <f t="shared" si="0"/>
        <v>13447438.780000001</v>
      </c>
      <c r="F66" s="80">
        <v>0</v>
      </c>
      <c r="G66" s="67">
        <v>0</v>
      </c>
      <c r="H66" s="67">
        <f t="shared" si="1"/>
        <v>0</v>
      </c>
      <c r="I66" s="80">
        <v>0</v>
      </c>
      <c r="J66" s="67">
        <v>0</v>
      </c>
      <c r="K66" s="67">
        <f t="shared" si="2"/>
        <v>0</v>
      </c>
    </row>
    <row r="67" spans="1:11" ht="40.5" customHeight="1" x14ac:dyDescent="0.25">
      <c r="A67" s="109" t="s">
        <v>440</v>
      </c>
      <c r="B67" s="110" t="s">
        <v>443</v>
      </c>
      <c r="C67" s="80">
        <v>1947840</v>
      </c>
      <c r="D67" s="67">
        <f>11142727.81+356870.97</f>
        <v>11499598.780000001</v>
      </c>
      <c r="E67" s="67">
        <f t="shared" si="0"/>
        <v>13447438.780000001</v>
      </c>
      <c r="F67" s="80">
        <v>0</v>
      </c>
      <c r="G67" s="67">
        <v>0</v>
      </c>
      <c r="H67" s="67">
        <f t="shared" si="1"/>
        <v>0</v>
      </c>
      <c r="I67" s="80">
        <v>0</v>
      </c>
      <c r="J67" s="67">
        <v>0</v>
      </c>
      <c r="K67" s="67">
        <f t="shared" si="2"/>
        <v>0</v>
      </c>
    </row>
    <row r="68" spans="1:11" ht="21.75" customHeight="1" x14ac:dyDescent="0.25">
      <c r="A68" s="114" t="s">
        <v>428</v>
      </c>
      <c r="B68" s="115" t="s">
        <v>329</v>
      </c>
      <c r="C68" s="108">
        <v>63559.15</v>
      </c>
      <c r="D68" s="67">
        <v>0</v>
      </c>
      <c r="E68" s="117">
        <f t="shared" si="0"/>
        <v>63559.15</v>
      </c>
      <c r="F68" s="81">
        <v>0</v>
      </c>
      <c r="G68" s="67">
        <v>0</v>
      </c>
      <c r="H68" s="67">
        <f t="shared" si="1"/>
        <v>0</v>
      </c>
      <c r="I68" s="82">
        <v>0</v>
      </c>
      <c r="J68" s="67">
        <v>0</v>
      </c>
      <c r="K68" s="67">
        <f t="shared" si="2"/>
        <v>0</v>
      </c>
    </row>
    <row r="69" spans="1:11" ht="38.25" customHeight="1" x14ac:dyDescent="0.25">
      <c r="A69" s="120" t="s">
        <v>429</v>
      </c>
      <c r="B69" s="121" t="s">
        <v>330</v>
      </c>
      <c r="C69" s="108">
        <v>63559.15</v>
      </c>
      <c r="D69" s="67">
        <v>0</v>
      </c>
      <c r="E69" s="117">
        <f t="shared" si="0"/>
        <v>63559.15</v>
      </c>
      <c r="F69" s="81">
        <v>0</v>
      </c>
      <c r="G69" s="67">
        <v>0</v>
      </c>
      <c r="H69" s="67">
        <f t="shared" si="1"/>
        <v>0</v>
      </c>
      <c r="I69" s="82">
        <v>0</v>
      </c>
      <c r="J69" s="67">
        <v>0</v>
      </c>
      <c r="K69" s="67">
        <f t="shared" si="2"/>
        <v>0</v>
      </c>
    </row>
    <row r="70" spans="1:11" ht="34.5" customHeight="1" x14ac:dyDescent="0.25">
      <c r="A70" s="120" t="s">
        <v>430</v>
      </c>
      <c r="B70" s="121" t="s">
        <v>330</v>
      </c>
      <c r="C70" s="108">
        <v>63559.15</v>
      </c>
      <c r="D70" s="67">
        <v>0</v>
      </c>
      <c r="E70" s="117">
        <f t="shared" si="0"/>
        <v>63559.15</v>
      </c>
      <c r="F70" s="81">
        <v>0</v>
      </c>
      <c r="G70" s="67">
        <v>0</v>
      </c>
      <c r="H70" s="67">
        <f t="shared" si="1"/>
        <v>0</v>
      </c>
      <c r="I70" s="82">
        <v>0</v>
      </c>
      <c r="J70" s="67">
        <v>0</v>
      </c>
      <c r="K70" s="67">
        <f t="shared" si="2"/>
        <v>0</v>
      </c>
    </row>
    <row r="71" spans="1:11" ht="15.75" x14ac:dyDescent="0.25">
      <c r="A71" s="104" t="s">
        <v>431</v>
      </c>
      <c r="B71" s="105"/>
      <c r="C71" s="107">
        <f>C5+C50</f>
        <v>14887661.68</v>
      </c>
      <c r="D71" s="67">
        <f>D50+D5</f>
        <v>11500061.780000001</v>
      </c>
      <c r="E71" s="117">
        <f t="shared" si="0"/>
        <v>26387723.460000001</v>
      </c>
      <c r="F71" s="81">
        <f>F5+F50</f>
        <v>10963012</v>
      </c>
      <c r="G71" s="67">
        <f>G61</f>
        <v>0</v>
      </c>
      <c r="H71" s="67">
        <f t="shared" ref="H71" si="3">F71+G71</f>
        <v>10963012</v>
      </c>
      <c r="I71" s="106">
        <f>I5+I50</f>
        <v>11381927</v>
      </c>
      <c r="J71" s="67">
        <v>0</v>
      </c>
      <c r="K71" s="67">
        <f t="shared" ref="K71" si="4">I71+J71</f>
        <v>11381927</v>
      </c>
    </row>
    <row r="72" spans="1:11" ht="16.5" x14ac:dyDescent="0.25">
      <c r="F72" s="70"/>
      <c r="H72" s="74"/>
    </row>
    <row r="73" spans="1:11" ht="16.5" x14ac:dyDescent="0.25">
      <c r="F73" s="71"/>
      <c r="H73" s="74"/>
    </row>
    <row r="74" spans="1:11" ht="16.5" x14ac:dyDescent="0.25">
      <c r="F74" s="70"/>
      <c r="H74" s="74"/>
    </row>
    <row r="75" spans="1:11" x14ac:dyDescent="0.25">
      <c r="F75" s="72"/>
    </row>
    <row r="76" spans="1:11" ht="16.5" x14ac:dyDescent="0.25">
      <c r="F76" s="72"/>
      <c r="I76" s="71"/>
    </row>
    <row r="77" spans="1:11" ht="16.5" x14ac:dyDescent="0.25">
      <c r="F77" s="72"/>
      <c r="I77" s="70"/>
    </row>
    <row r="78" spans="1:11" ht="16.5" x14ac:dyDescent="0.25">
      <c r="B78" s="59" t="s">
        <v>435</v>
      </c>
      <c r="F78" s="73"/>
      <c r="I78" s="73"/>
    </row>
  </sheetData>
  <autoFilter ref="A4:K15"/>
  <sortState ref="A266:L277">
    <sortCondition ref="A266:A277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7" fitToHeight="0" orientation="portrait" horizontalDpi="4294967294" r:id="rId1"/>
  <headerFooter>
    <oddHeader>&amp;C&amp;P</oddHeader>
  </headerFooter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29" t="s">
        <v>313</v>
      </c>
      <c r="B1" s="129"/>
      <c r="C1" s="129"/>
      <c r="D1" s="129"/>
      <c r="E1" s="129"/>
      <c r="F1" s="129"/>
      <c r="G1" s="129"/>
      <c r="H1" s="129"/>
      <c r="I1" s="129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8" t="s">
        <v>279</v>
      </c>
      <c r="B3" s="128"/>
      <c r="C3" s="128"/>
      <c r="D3" s="128"/>
      <c r="E3" s="128"/>
      <c r="F3" s="128"/>
      <c r="G3" s="128"/>
      <c r="H3" s="128"/>
      <c r="I3" s="128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8" t="s">
        <v>280</v>
      </c>
      <c r="B6" s="128"/>
      <c r="C6" s="128"/>
      <c r="D6" s="128"/>
      <c r="E6" s="128"/>
      <c r="F6" s="128"/>
      <c r="G6" s="128"/>
      <c r="H6" s="128"/>
      <c r="I6" s="128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8" t="s">
        <v>281</v>
      </c>
      <c r="B8" s="128"/>
      <c r="C8" s="128"/>
      <c r="D8" s="128"/>
      <c r="E8" s="128"/>
      <c r="F8" s="128"/>
      <c r="G8" s="128"/>
      <c r="H8" s="128"/>
      <c r="I8" s="128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8" t="s">
        <v>282</v>
      </c>
      <c r="B11" s="128"/>
      <c r="C11" s="128"/>
      <c r="D11" s="128"/>
      <c r="E11" s="128"/>
      <c r="F11" s="128"/>
      <c r="G11" s="128"/>
      <c r="H11" s="128"/>
      <c r="I11" s="128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8" t="s">
        <v>283</v>
      </c>
      <c r="B24" s="128"/>
      <c r="C24" s="128"/>
      <c r="D24" s="128"/>
      <c r="E24" s="128"/>
      <c r="F24" s="128"/>
      <c r="G24" s="128"/>
      <c r="H24" s="128"/>
      <c r="I24" s="128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8" t="s">
        <v>284</v>
      </c>
      <c r="B29" s="128"/>
      <c r="C29" s="128"/>
      <c r="D29" s="128"/>
      <c r="E29" s="128"/>
      <c r="F29" s="128"/>
      <c r="G29" s="128"/>
      <c r="H29" s="128"/>
      <c r="I29" s="128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8" t="s">
        <v>285</v>
      </c>
      <c r="B37" s="128"/>
      <c r="C37" s="128"/>
      <c r="D37" s="128"/>
      <c r="E37" s="128"/>
      <c r="F37" s="128"/>
      <c r="G37" s="128"/>
      <c r="H37" s="128"/>
      <c r="I37" s="128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8" t="s">
        <v>286</v>
      </c>
      <c r="B46" s="128"/>
      <c r="C46" s="128"/>
      <c r="D46" s="128"/>
      <c r="E46" s="128"/>
      <c r="F46" s="128"/>
      <c r="G46" s="128"/>
      <c r="H46" s="128"/>
      <c r="I46" s="128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8" t="s">
        <v>287</v>
      </c>
      <c r="B49" s="128"/>
      <c r="C49" s="128"/>
      <c r="D49" s="128"/>
      <c r="E49" s="128"/>
      <c r="F49" s="128"/>
      <c r="G49" s="128"/>
      <c r="H49" s="128"/>
      <c r="I49" s="128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8" t="s">
        <v>288</v>
      </c>
      <c r="B56" s="128"/>
      <c r="C56" s="128"/>
      <c r="D56" s="128"/>
      <c r="E56" s="128"/>
      <c r="F56" s="128"/>
      <c r="G56" s="128"/>
      <c r="H56" s="128"/>
      <c r="I56" s="128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8" t="s">
        <v>289</v>
      </c>
      <c r="B62" s="128"/>
      <c r="C62" s="128"/>
      <c r="D62" s="128"/>
      <c r="E62" s="128"/>
      <c r="F62" s="128"/>
      <c r="G62" s="128"/>
      <c r="H62" s="128"/>
      <c r="I62" s="128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8" t="s">
        <v>290</v>
      </c>
      <c r="B65" s="128"/>
      <c r="C65" s="128"/>
      <c r="D65" s="128"/>
      <c r="E65" s="128"/>
      <c r="F65" s="128"/>
      <c r="G65" s="128"/>
      <c r="H65" s="128"/>
      <c r="I65" s="128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6" t="s">
        <v>314</v>
      </c>
      <c r="B68" s="126"/>
      <c r="C68" s="126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7" t="s">
        <v>315</v>
      </c>
      <c r="B69" s="127"/>
      <c r="C69" s="127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2024-06-10T11:13:32Z</cp:lastPrinted>
  <dcterms:created xsi:type="dcterms:W3CDTF">2018-12-25T15:55:39Z</dcterms:created>
  <dcterms:modified xsi:type="dcterms:W3CDTF">2024-10-31T12:31:14Z</dcterms:modified>
</cp:coreProperties>
</file>