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Лист1!$A$1:$I$88</definedName>
  </definedNames>
  <calcPr calcId="145621" refMode="R1C1"/>
</workbook>
</file>

<file path=xl/calcChain.xml><?xml version="1.0" encoding="utf-8"?>
<calcChain xmlns="http://schemas.openxmlformats.org/spreadsheetml/2006/main">
  <c r="F25" i="1" l="1"/>
  <c r="G86" i="1"/>
  <c r="H86" i="1"/>
  <c r="H88" i="1" s="1"/>
  <c r="F86" i="1"/>
  <c r="F88" i="1" s="1"/>
  <c r="G27" i="1"/>
  <c r="H27" i="1"/>
  <c r="F27" i="1"/>
  <c r="E27" i="1" s="1"/>
  <c r="E25" i="1"/>
  <c r="E86" i="1" l="1"/>
  <c r="E88" i="1" s="1"/>
  <c r="G88" i="1"/>
  <c r="H22" i="1"/>
  <c r="G22" i="1"/>
  <c r="F22" i="1"/>
  <c r="E20" i="1"/>
  <c r="E22" i="1" s="1"/>
  <c r="H83" i="1" l="1"/>
  <c r="G83" i="1"/>
  <c r="F83" i="1"/>
  <c r="E83" i="1" s="1"/>
  <c r="E82" i="1"/>
  <c r="E81" i="1"/>
  <c r="E80" i="1"/>
  <c r="E79" i="1"/>
  <c r="H57" i="1"/>
  <c r="G57" i="1"/>
  <c r="F57" i="1"/>
  <c r="E56" i="1"/>
  <c r="E55" i="1"/>
  <c r="E54" i="1"/>
  <c r="E53" i="1"/>
  <c r="H52" i="1"/>
  <c r="G52" i="1"/>
  <c r="F52" i="1"/>
  <c r="E50" i="1"/>
  <c r="E49" i="1"/>
  <c r="E48" i="1"/>
  <c r="E43" i="1"/>
  <c r="E44" i="1"/>
  <c r="E45" i="1"/>
  <c r="F47" i="1"/>
  <c r="G47" i="1"/>
  <c r="H47" i="1"/>
  <c r="F78" i="1"/>
  <c r="E78" i="1" s="1"/>
  <c r="E57" i="1" l="1"/>
  <c r="E52" i="1"/>
  <c r="E47" i="1"/>
  <c r="E76" i="1"/>
  <c r="E71" i="1"/>
  <c r="E66" i="1"/>
  <c r="E61" i="1"/>
  <c r="E58" i="1"/>
  <c r="E41" i="1"/>
  <c r="E40" i="1"/>
  <c r="E36" i="1"/>
  <c r="E35" i="1"/>
  <c r="E30" i="1"/>
  <c r="E15" i="1"/>
  <c r="E10" i="1"/>
  <c r="H62" i="1" l="1"/>
  <c r="G37" i="1" l="1"/>
  <c r="H37" i="1"/>
  <c r="F37" i="1"/>
  <c r="E34" i="1"/>
  <c r="E33" i="1"/>
  <c r="G78" i="1"/>
  <c r="H78" i="1"/>
  <c r="G77" i="1"/>
  <c r="H77" i="1"/>
  <c r="F77" i="1"/>
  <c r="E74" i="1"/>
  <c r="E75" i="1"/>
  <c r="E73" i="1"/>
  <c r="G72" i="1"/>
  <c r="H72" i="1"/>
  <c r="F72" i="1"/>
  <c r="E69" i="1"/>
  <c r="E70" i="1"/>
  <c r="E68" i="1"/>
  <c r="G67" i="1"/>
  <c r="H67" i="1"/>
  <c r="F67" i="1"/>
  <c r="E64" i="1"/>
  <c r="E65" i="1"/>
  <c r="E63" i="1"/>
  <c r="G62" i="1"/>
  <c r="F62" i="1"/>
  <c r="E59" i="1"/>
  <c r="E60" i="1"/>
  <c r="G42" i="1"/>
  <c r="H42" i="1"/>
  <c r="F42" i="1"/>
  <c r="E39" i="1"/>
  <c r="E38" i="1"/>
  <c r="G32" i="1"/>
  <c r="H32" i="1"/>
  <c r="F32" i="1"/>
  <c r="E29" i="1"/>
  <c r="E28" i="1"/>
  <c r="E62" i="1" l="1"/>
  <c r="E37" i="1"/>
  <c r="E77" i="1"/>
  <c r="E72" i="1"/>
  <c r="E67" i="1"/>
  <c r="E42" i="1"/>
  <c r="E32" i="1"/>
  <c r="G17" i="1"/>
  <c r="H17" i="1"/>
  <c r="F17" i="1"/>
  <c r="E14" i="1"/>
  <c r="E13" i="1"/>
  <c r="E9" i="1"/>
  <c r="E8" i="1"/>
  <c r="G12" i="1"/>
  <c r="H12" i="1"/>
  <c r="F12" i="1"/>
  <c r="E12" i="1" l="1"/>
  <c r="E17" i="1"/>
</calcChain>
</file>

<file path=xl/sharedStrings.xml><?xml version="1.0" encoding="utf-8"?>
<sst xmlns="http://schemas.openxmlformats.org/spreadsheetml/2006/main" count="128" uniqueCount="38">
  <si>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</si>
  <si>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</si>
  <si>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</si>
  <si>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</si>
  <si>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</si>
  <si>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</si>
  <si>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</si>
  <si>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</si>
  <si>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</si>
  <si>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</si>
  <si>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</si>
  <si>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</si>
  <si>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</si>
  <si>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</si>
  <si>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2018 год, рублей</t>
  </si>
  <si>
    <t>2019 год, рублей</t>
  </si>
  <si>
    <t>2020 год, рублей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</si>
  <si>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</si>
  <si>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</si>
  <si>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</si>
  <si>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</si>
  <si>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</si>
  <si>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</si>
  <si>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</si>
  <si>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</si>
  <si>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</si>
  <si>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</si>
  <si>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</si>
  <si>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</si>
  <si>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</si>
  <si>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поддержке СМП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</si>
  <si>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</si>
  <si>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</si>
  <si>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</si>
  <si>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</si>
  <si>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«Реализация полномочий Белоберезковской поселковой администрации» на 2018 – 2020 годы»</t>
  </si>
  <si>
    <t xml:space="preserve">Приложение 1 к постановлению                            Белоберезковской поселковой админисрации от 25.01.2018г. №                                                                                                                                                                                                 Приложение 3                                                                                                    к муниципальной программе
«Реализация полномочий 
Белоберезковской поселковой администрации» 
на 2018 – 2020 годы»
</t>
  </si>
  <si>
    <t>Руководство и управление в сфере установленных функций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</si>
</sst>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view="pageBreakPreview" zoomScaleNormal="100" zoomScaleSheetLayoutView="100" workbookViewId="0">
      <selection activeCell="F26" sqref="F26"/>
    </sheetView>
  </sheetViews>
  <sheetFormatPr defaultRowHeight="15" x14ac:dyDescent="0.25"/>
  <cols>
    <col min="1" max="1" width="3.85546875" customWidth="1"/>
    <col min="2" max="2" width="15.42578125" customWidth="1"/>
    <col min="3" max="3" width="13.42578125" customWidth="1"/>
    <col min="4" max="4" width="11.42578125" customWidth="1"/>
    <col min="5" max="5" width="12" customWidth="1"/>
    <col min="6" max="6" width="10.42578125" customWidth="1"/>
    <col min="7" max="7" width="10.7109375" customWidth="1"/>
    <col min="8" max="8" width="10.140625" customWidth="1"/>
    <col min="9" max="9" width="12.5703125" customWidth="1"/>
  </cols>
  <sheetData>
    <row r="1" spans="1:10" ht="112.5" customHeight="1" x14ac:dyDescent="0.25">
      <c r="F1" s="33" t="s">
        <v>36</v>
      </c>
      <c r="G1" s="33"/>
      <c r="H1" s="33"/>
      <c r="I1" s="33"/>
      <c r="J1" s="8"/>
    </row>
    <row r="2" spans="1:10" ht="18" customHeight="1" x14ac:dyDescent="0.25">
      <c r="A2" s="34" t="s">
        <v>18</v>
      </c>
      <c r="B2" s="34"/>
      <c r="C2" s="34"/>
      <c r="D2" s="34"/>
      <c r="E2" s="34"/>
      <c r="F2" s="34"/>
      <c r="G2" s="34"/>
      <c r="H2" s="34"/>
      <c r="I2" s="34"/>
    </row>
    <row r="3" spans="1:10" x14ac:dyDescent="0.25">
      <c r="A3" s="34" t="s">
        <v>11</v>
      </c>
      <c r="B3" s="34"/>
      <c r="C3" s="34"/>
      <c r="D3" s="34"/>
      <c r="E3" s="34"/>
      <c r="F3" s="34"/>
      <c r="G3" s="34"/>
      <c r="H3" s="34"/>
      <c r="I3" s="34"/>
    </row>
    <row r="4" spans="1:10" ht="24.75" customHeight="1" thickBot="1" x14ac:dyDescent="0.3">
      <c r="A4" s="35" t="s">
        <v>35</v>
      </c>
      <c r="B4" s="36"/>
      <c r="C4" s="36"/>
      <c r="D4" s="36"/>
      <c r="E4" s="36"/>
      <c r="F4" s="36"/>
      <c r="G4" s="36"/>
      <c r="H4" s="36"/>
      <c r="I4" s="36"/>
    </row>
    <row r="5" spans="1:10" ht="16.5" customHeight="1" x14ac:dyDescent="0.25">
      <c r="A5" s="38" t="s">
        <v>0</v>
      </c>
      <c r="B5" s="40" t="s">
        <v>34</v>
      </c>
      <c r="C5" s="40" t="s">
        <v>1</v>
      </c>
      <c r="D5" s="40" t="s">
        <v>2</v>
      </c>
      <c r="E5" s="44" t="s">
        <v>3</v>
      </c>
      <c r="F5" s="45"/>
      <c r="G5" s="45"/>
      <c r="H5" s="46"/>
      <c r="I5" s="42" t="s">
        <v>20</v>
      </c>
    </row>
    <row r="6" spans="1:10" ht="36.75" customHeight="1" x14ac:dyDescent="0.25">
      <c r="A6" s="39"/>
      <c r="B6" s="41"/>
      <c r="C6" s="41"/>
      <c r="D6" s="41"/>
      <c r="E6" s="6" t="s">
        <v>4</v>
      </c>
      <c r="F6" s="6" t="s">
        <v>14</v>
      </c>
      <c r="G6" s="6" t="s">
        <v>15</v>
      </c>
      <c r="H6" s="6" t="s">
        <v>16</v>
      </c>
      <c r="I6" s="43"/>
    </row>
    <row r="7" spans="1:10" ht="10.5" customHeight="1" x14ac:dyDescent="0.25">
      <c r="A7" s="9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10">
        <v>9</v>
      </c>
    </row>
    <row r="8" spans="1:10" ht="33.75" hidden="1" customHeight="1" x14ac:dyDescent="0.25">
      <c r="A8" s="30" t="s">
        <v>5</v>
      </c>
      <c r="B8" s="16" t="s">
        <v>19</v>
      </c>
      <c r="C8" s="17" t="s">
        <v>29</v>
      </c>
      <c r="D8" s="7" t="s">
        <v>6</v>
      </c>
      <c r="E8" s="3">
        <f>SUM(F8:H8)</f>
        <v>0</v>
      </c>
      <c r="F8" s="3"/>
      <c r="G8" s="3"/>
      <c r="H8" s="3"/>
      <c r="I8" s="37">
        <v>1</v>
      </c>
    </row>
    <row r="9" spans="1:10" ht="36.75" hidden="1" customHeight="1" x14ac:dyDescent="0.25">
      <c r="A9" s="31"/>
      <c r="B9" s="16"/>
      <c r="C9" s="17"/>
      <c r="D9" s="7" t="s">
        <v>7</v>
      </c>
      <c r="E9" s="3">
        <f>SUM(F9:H9)</f>
        <v>0</v>
      </c>
      <c r="F9" s="3"/>
      <c r="G9" s="3"/>
      <c r="H9" s="3"/>
      <c r="I9" s="37"/>
    </row>
    <row r="10" spans="1:10" ht="33" hidden="1" customHeight="1" x14ac:dyDescent="0.25">
      <c r="A10" s="31"/>
      <c r="B10" s="16"/>
      <c r="C10" s="17"/>
      <c r="D10" s="7" t="s">
        <v>8</v>
      </c>
      <c r="E10" s="3">
        <f>SUM(F10:H10)</f>
        <v>0</v>
      </c>
      <c r="F10" s="3"/>
      <c r="G10" s="3"/>
      <c r="H10" s="3"/>
      <c r="I10" s="37"/>
    </row>
    <row r="11" spans="1:10" ht="23.25" hidden="1" customHeight="1" x14ac:dyDescent="0.25">
      <c r="A11" s="31"/>
      <c r="B11" s="16"/>
      <c r="C11" s="17"/>
      <c r="D11" s="7" t="s">
        <v>13</v>
      </c>
      <c r="E11" s="3"/>
      <c r="F11" s="3"/>
      <c r="G11" s="3"/>
      <c r="H11" s="3"/>
      <c r="I11" s="37"/>
    </row>
    <row r="12" spans="1:10" ht="21.75" hidden="1" customHeight="1" x14ac:dyDescent="0.25">
      <c r="A12" s="32"/>
      <c r="B12" s="16"/>
      <c r="C12" s="17"/>
      <c r="D12" s="7" t="s">
        <v>9</v>
      </c>
      <c r="E12" s="3">
        <f>SUM(F12:H12)</f>
        <v>0</v>
      </c>
      <c r="F12" s="3">
        <f>SUM(F8:F10)</f>
        <v>0</v>
      </c>
      <c r="G12" s="3">
        <f t="shared" ref="G12:H12" si="0">SUM(G8:G10)</f>
        <v>0</v>
      </c>
      <c r="H12" s="3">
        <f t="shared" si="0"/>
        <v>0</v>
      </c>
      <c r="I12" s="37"/>
    </row>
    <row r="13" spans="1:10" ht="36" hidden="1" customHeight="1" x14ac:dyDescent="0.25">
      <c r="A13" s="30" t="s">
        <v>12</v>
      </c>
      <c r="B13" s="16" t="s">
        <v>21</v>
      </c>
      <c r="C13" s="17" t="s">
        <v>29</v>
      </c>
      <c r="D13" s="7" t="s">
        <v>6</v>
      </c>
      <c r="E13" s="3">
        <f>SUM(F13:H13)</f>
        <v>0</v>
      </c>
      <c r="F13" s="3"/>
      <c r="G13" s="3"/>
      <c r="H13" s="3"/>
      <c r="I13" s="37">
        <v>2</v>
      </c>
    </row>
    <row r="14" spans="1:10" ht="36.75" hidden="1" customHeight="1" x14ac:dyDescent="0.25">
      <c r="A14" s="31"/>
      <c r="B14" s="16"/>
      <c r="C14" s="17"/>
      <c r="D14" s="7" t="s">
        <v>7</v>
      </c>
      <c r="E14" s="3">
        <f>SUM(F14:H14)</f>
        <v>0</v>
      </c>
      <c r="F14" s="3"/>
      <c r="G14" s="3"/>
      <c r="H14" s="3"/>
      <c r="I14" s="37"/>
    </row>
    <row r="15" spans="1:10" ht="33.75" hidden="1" customHeight="1" x14ac:dyDescent="0.25">
      <c r="A15" s="31"/>
      <c r="B15" s="16"/>
      <c r="C15" s="17"/>
      <c r="D15" s="7" t="s">
        <v>8</v>
      </c>
      <c r="E15" s="3">
        <f>SUM(F15:H15)</f>
        <v>0</v>
      </c>
      <c r="F15" s="3"/>
      <c r="G15" s="3"/>
      <c r="H15" s="3"/>
      <c r="I15" s="37"/>
    </row>
    <row r="16" spans="1:10" ht="24.75" hidden="1" customHeight="1" x14ac:dyDescent="0.25">
      <c r="A16" s="31"/>
      <c r="B16" s="16"/>
      <c r="C16" s="17"/>
      <c r="D16" s="7" t="s">
        <v>13</v>
      </c>
      <c r="E16" s="3"/>
      <c r="F16" s="3"/>
      <c r="G16" s="3"/>
      <c r="H16" s="3"/>
      <c r="I16" s="37"/>
    </row>
    <row r="17" spans="1:9" ht="24" hidden="1" customHeight="1" x14ac:dyDescent="0.25">
      <c r="A17" s="32"/>
      <c r="B17" s="16"/>
      <c r="C17" s="17"/>
      <c r="D17" s="7" t="s">
        <v>9</v>
      </c>
      <c r="E17" s="3">
        <f>SUM(F17:H17)</f>
        <v>0</v>
      </c>
      <c r="F17" s="3">
        <f>SUM(F13:F15)</f>
        <v>0</v>
      </c>
      <c r="G17" s="3">
        <f t="shared" ref="G17:H17" si="1">SUM(G13:G15)</f>
        <v>0</v>
      </c>
      <c r="H17" s="3">
        <f t="shared" si="1"/>
        <v>0</v>
      </c>
      <c r="I17" s="37"/>
    </row>
    <row r="18" spans="1:9" ht="33.75" customHeight="1" x14ac:dyDescent="0.25">
      <c r="A18" s="30">
        <v>1</v>
      </c>
      <c r="B18" s="21" t="s">
        <v>21</v>
      </c>
      <c r="C18" s="17" t="s">
        <v>29</v>
      </c>
      <c r="D18" s="7" t="s">
        <v>6</v>
      </c>
      <c r="E18" s="3">
        <v>0</v>
      </c>
      <c r="F18" s="3"/>
      <c r="G18" s="3"/>
      <c r="H18" s="3"/>
      <c r="I18" s="27">
        <v>2</v>
      </c>
    </row>
    <row r="19" spans="1:9" ht="35.25" customHeight="1" x14ac:dyDescent="0.25">
      <c r="A19" s="31"/>
      <c r="B19" s="22"/>
      <c r="C19" s="17"/>
      <c r="D19" s="7" t="s">
        <v>7</v>
      </c>
      <c r="E19" s="3">
        <v>0</v>
      </c>
      <c r="F19" s="3"/>
      <c r="G19" s="3"/>
      <c r="H19" s="3"/>
      <c r="I19" s="28"/>
    </row>
    <row r="20" spans="1:9" ht="34.5" customHeight="1" x14ac:dyDescent="0.25">
      <c r="A20" s="31"/>
      <c r="B20" s="22"/>
      <c r="C20" s="17"/>
      <c r="D20" s="7" t="s">
        <v>8</v>
      </c>
      <c r="E20" s="3">
        <f>SUM(F20:H20)</f>
        <v>8431444.3200000003</v>
      </c>
      <c r="F20" s="3">
        <v>2810481.44</v>
      </c>
      <c r="G20" s="3">
        <v>2810481.44</v>
      </c>
      <c r="H20" s="3">
        <v>2810481.44</v>
      </c>
      <c r="I20" s="28"/>
    </row>
    <row r="21" spans="1:9" ht="30.75" customHeight="1" x14ac:dyDescent="0.25">
      <c r="A21" s="31"/>
      <c r="B21" s="22"/>
      <c r="C21" s="17"/>
      <c r="D21" s="7" t="s">
        <v>13</v>
      </c>
      <c r="E21" s="3">
        <v>0</v>
      </c>
      <c r="F21" s="3"/>
      <c r="G21" s="3"/>
      <c r="H21" s="3"/>
      <c r="I21" s="28"/>
    </row>
    <row r="22" spans="1:9" ht="16.5" customHeight="1" x14ac:dyDescent="0.25">
      <c r="A22" s="31"/>
      <c r="B22" s="23"/>
      <c r="C22" s="17"/>
      <c r="D22" s="7" t="s">
        <v>9</v>
      </c>
      <c r="E22" s="3">
        <f>E20</f>
        <v>8431444.3200000003</v>
      </c>
      <c r="F22" s="3">
        <f>F20</f>
        <v>2810481.44</v>
      </c>
      <c r="G22" s="3">
        <f>G20</f>
        <v>2810481.44</v>
      </c>
      <c r="H22" s="3">
        <f>H20</f>
        <v>2810481.44</v>
      </c>
      <c r="I22" s="29"/>
    </row>
    <row r="23" spans="1:9" ht="40.5" customHeight="1" x14ac:dyDescent="0.25">
      <c r="A23" s="31">
        <v>2</v>
      </c>
      <c r="B23" s="21" t="s">
        <v>37</v>
      </c>
      <c r="C23" s="17" t="s">
        <v>29</v>
      </c>
      <c r="D23" s="7" t="s">
        <v>6</v>
      </c>
      <c r="E23" s="3">
        <v>0</v>
      </c>
      <c r="F23" s="3"/>
      <c r="G23" s="3"/>
      <c r="H23" s="3"/>
      <c r="I23" s="27">
        <v>2</v>
      </c>
    </row>
    <row r="24" spans="1:9" ht="34.5" customHeight="1" x14ac:dyDescent="0.25">
      <c r="A24" s="31"/>
      <c r="B24" s="22"/>
      <c r="C24" s="17"/>
      <c r="D24" s="7" t="s">
        <v>7</v>
      </c>
      <c r="E24" s="3">
        <v>0</v>
      </c>
      <c r="F24" s="3"/>
      <c r="G24" s="3"/>
      <c r="H24" s="3"/>
      <c r="I24" s="28"/>
    </row>
    <row r="25" spans="1:9" ht="39" customHeight="1" x14ac:dyDescent="0.25">
      <c r="A25" s="31"/>
      <c r="B25" s="22"/>
      <c r="C25" s="17"/>
      <c r="D25" s="7" t="s">
        <v>8</v>
      </c>
      <c r="E25" s="3">
        <f>SUM(F25:H25)</f>
        <v>900000</v>
      </c>
      <c r="F25" s="3">
        <f>300000</f>
        <v>300000</v>
      </c>
      <c r="G25" s="3">
        <v>300000</v>
      </c>
      <c r="H25" s="3">
        <v>300000</v>
      </c>
      <c r="I25" s="28"/>
    </row>
    <row r="26" spans="1:9" ht="23.25" customHeight="1" x14ac:dyDescent="0.25">
      <c r="A26" s="31"/>
      <c r="B26" s="22"/>
      <c r="C26" s="17"/>
      <c r="D26" s="7" t="s">
        <v>13</v>
      </c>
      <c r="E26" s="3">
        <v>0</v>
      </c>
      <c r="F26" s="3"/>
      <c r="G26" s="3"/>
      <c r="H26" s="3"/>
      <c r="I26" s="28"/>
    </row>
    <row r="27" spans="1:9" ht="12" customHeight="1" x14ac:dyDescent="0.25">
      <c r="A27" s="32"/>
      <c r="B27" s="23"/>
      <c r="C27" s="17"/>
      <c r="D27" s="7" t="s">
        <v>9</v>
      </c>
      <c r="E27" s="3">
        <f>SUM(F27:H27)</f>
        <v>900000</v>
      </c>
      <c r="F27" s="3">
        <f>F25</f>
        <v>300000</v>
      </c>
      <c r="G27" s="3">
        <f t="shared" ref="G27:H27" si="2">G25</f>
        <v>300000</v>
      </c>
      <c r="H27" s="3">
        <f t="shared" si="2"/>
        <v>300000</v>
      </c>
      <c r="I27" s="29"/>
    </row>
    <row r="28" spans="1:9" ht="33.75" customHeight="1" x14ac:dyDescent="0.25">
      <c r="A28" s="30">
        <v>3</v>
      </c>
      <c r="B28" s="21" t="s">
        <v>22</v>
      </c>
      <c r="C28" s="17" t="s">
        <v>29</v>
      </c>
      <c r="D28" s="7" t="s">
        <v>6</v>
      </c>
      <c r="E28" s="3">
        <f>SUM(F28:H28)</f>
        <v>0</v>
      </c>
      <c r="F28" s="3"/>
      <c r="G28" s="3"/>
      <c r="H28" s="3"/>
      <c r="I28" s="18">
        <v>4</v>
      </c>
    </row>
    <row r="29" spans="1:9" ht="45" x14ac:dyDescent="0.25">
      <c r="A29" s="31"/>
      <c r="B29" s="22"/>
      <c r="C29" s="17"/>
      <c r="D29" s="7" t="s">
        <v>7</v>
      </c>
      <c r="E29" s="3">
        <f>SUM(F29:H29)</f>
        <v>0</v>
      </c>
      <c r="F29" s="3"/>
      <c r="G29" s="3"/>
      <c r="H29" s="3"/>
      <c r="I29" s="19"/>
    </row>
    <row r="30" spans="1:9" ht="33.75" x14ac:dyDescent="0.25">
      <c r="A30" s="31"/>
      <c r="B30" s="22"/>
      <c r="C30" s="17"/>
      <c r="D30" s="7" t="s">
        <v>8</v>
      </c>
      <c r="E30" s="3">
        <f>SUM(F30:H30)</f>
        <v>21000</v>
      </c>
      <c r="F30" s="3">
        <v>7000</v>
      </c>
      <c r="G30" s="3">
        <v>7000</v>
      </c>
      <c r="H30" s="3">
        <v>7000</v>
      </c>
      <c r="I30" s="19"/>
    </row>
    <row r="31" spans="1:9" ht="22.5" x14ac:dyDescent="0.25">
      <c r="A31" s="31"/>
      <c r="B31" s="22"/>
      <c r="C31" s="17"/>
      <c r="D31" s="7" t="s">
        <v>13</v>
      </c>
      <c r="E31" s="3"/>
      <c r="F31" s="3"/>
      <c r="G31" s="3"/>
      <c r="H31" s="3"/>
      <c r="I31" s="19"/>
    </row>
    <row r="32" spans="1:9" ht="17.25" customHeight="1" x14ac:dyDescent="0.25">
      <c r="A32" s="32"/>
      <c r="B32" s="23"/>
      <c r="C32" s="17"/>
      <c r="D32" s="7" t="s">
        <v>9</v>
      </c>
      <c r="E32" s="3">
        <f t="shared" ref="E32:E45" si="3">SUM(F32:H32)</f>
        <v>21000</v>
      </c>
      <c r="F32" s="3">
        <f>SUM(F28:F30)</f>
        <v>7000</v>
      </c>
      <c r="G32" s="3">
        <f t="shared" ref="G32:H32" si="4">SUM(G28:G30)</f>
        <v>7000</v>
      </c>
      <c r="H32" s="3">
        <f t="shared" si="4"/>
        <v>7000</v>
      </c>
      <c r="I32" s="20"/>
    </row>
    <row r="33" spans="1:9" ht="33.75" hidden="1" customHeight="1" x14ac:dyDescent="0.25">
      <c r="A33" s="15">
        <v>4</v>
      </c>
      <c r="B33" s="16" t="s">
        <v>23</v>
      </c>
      <c r="C33" s="17" t="s">
        <v>29</v>
      </c>
      <c r="D33" s="7" t="s">
        <v>6</v>
      </c>
      <c r="E33" s="3">
        <f t="shared" si="3"/>
        <v>0</v>
      </c>
      <c r="F33" s="3"/>
      <c r="G33" s="3"/>
      <c r="H33" s="3"/>
      <c r="I33" s="18">
        <v>5</v>
      </c>
    </row>
    <row r="34" spans="1:9" ht="35.25" hidden="1" customHeight="1" x14ac:dyDescent="0.25">
      <c r="A34" s="15"/>
      <c r="B34" s="16"/>
      <c r="C34" s="17"/>
      <c r="D34" s="7" t="s">
        <v>7</v>
      </c>
      <c r="E34" s="3">
        <f t="shared" si="3"/>
        <v>0</v>
      </c>
      <c r="F34" s="3"/>
      <c r="G34" s="3"/>
      <c r="H34" s="3"/>
      <c r="I34" s="19"/>
    </row>
    <row r="35" spans="1:9" ht="1.5" hidden="1" customHeight="1" x14ac:dyDescent="0.25">
      <c r="A35" s="15"/>
      <c r="B35" s="16"/>
      <c r="C35" s="17"/>
      <c r="D35" s="7" t="s">
        <v>8</v>
      </c>
      <c r="E35" s="3">
        <f t="shared" si="3"/>
        <v>0</v>
      </c>
      <c r="F35" s="3"/>
      <c r="G35" s="3"/>
      <c r="H35" s="3"/>
      <c r="I35" s="19"/>
    </row>
    <row r="36" spans="1:9" ht="23.25" hidden="1" customHeight="1" x14ac:dyDescent="0.25">
      <c r="A36" s="15"/>
      <c r="B36" s="16"/>
      <c r="C36" s="17"/>
      <c r="D36" s="7" t="s">
        <v>13</v>
      </c>
      <c r="E36" s="3">
        <f t="shared" si="3"/>
        <v>0</v>
      </c>
      <c r="F36" s="3"/>
      <c r="G36" s="3"/>
      <c r="H36" s="3"/>
      <c r="I36" s="19"/>
    </row>
    <row r="37" spans="1:9" ht="26.25" hidden="1" customHeight="1" x14ac:dyDescent="0.25">
      <c r="A37" s="15"/>
      <c r="B37" s="16"/>
      <c r="C37" s="17"/>
      <c r="D37" s="7" t="s">
        <v>9</v>
      </c>
      <c r="E37" s="3">
        <f t="shared" si="3"/>
        <v>0</v>
      </c>
      <c r="F37" s="3">
        <f>SUM(F33:F35)</f>
        <v>0</v>
      </c>
      <c r="G37" s="3">
        <f t="shared" ref="G37:H37" si="5">SUM(G33:G35)</f>
        <v>0</v>
      </c>
      <c r="H37" s="3">
        <f t="shared" si="5"/>
        <v>0</v>
      </c>
      <c r="I37" s="20"/>
    </row>
    <row r="38" spans="1:9" ht="34.5" customHeight="1" x14ac:dyDescent="0.25">
      <c r="A38" s="15">
        <v>4</v>
      </c>
      <c r="B38" s="16" t="s">
        <v>32</v>
      </c>
      <c r="C38" s="17" t="s">
        <v>29</v>
      </c>
      <c r="D38" s="7" t="s">
        <v>6</v>
      </c>
      <c r="E38" s="3">
        <f t="shared" si="3"/>
        <v>0</v>
      </c>
      <c r="F38" s="3"/>
      <c r="G38" s="3"/>
      <c r="H38" s="3"/>
      <c r="I38" s="18">
        <v>5</v>
      </c>
    </row>
    <row r="39" spans="1:9" ht="34.5" customHeight="1" x14ac:dyDescent="0.25">
      <c r="A39" s="15"/>
      <c r="B39" s="16"/>
      <c r="C39" s="17"/>
      <c r="D39" s="7" t="s">
        <v>7</v>
      </c>
      <c r="E39" s="3">
        <f t="shared" si="3"/>
        <v>0</v>
      </c>
      <c r="F39" s="3"/>
      <c r="G39" s="3"/>
      <c r="H39" s="3"/>
      <c r="I39" s="19"/>
    </row>
    <row r="40" spans="1:9" ht="32.25" customHeight="1" x14ac:dyDescent="0.25">
      <c r="A40" s="15"/>
      <c r="B40" s="16"/>
      <c r="C40" s="17"/>
      <c r="D40" s="7" t="s">
        <v>8</v>
      </c>
      <c r="E40" s="3">
        <f t="shared" si="3"/>
        <v>600</v>
      </c>
      <c r="F40" s="3">
        <v>200</v>
      </c>
      <c r="G40" s="3">
        <v>200</v>
      </c>
      <c r="H40" s="3">
        <v>200</v>
      </c>
      <c r="I40" s="19"/>
    </row>
    <row r="41" spans="1:9" ht="25.5" customHeight="1" x14ac:dyDescent="0.25">
      <c r="A41" s="15"/>
      <c r="B41" s="16"/>
      <c r="C41" s="17"/>
      <c r="D41" s="7" t="s">
        <v>13</v>
      </c>
      <c r="E41" s="3">
        <f t="shared" si="3"/>
        <v>0</v>
      </c>
      <c r="F41" s="3"/>
      <c r="G41" s="3"/>
      <c r="H41" s="3"/>
      <c r="I41" s="19"/>
    </row>
    <row r="42" spans="1:9" ht="13.5" customHeight="1" x14ac:dyDescent="0.25">
      <c r="A42" s="15"/>
      <c r="B42" s="16"/>
      <c r="C42" s="17"/>
      <c r="D42" s="7" t="s">
        <v>9</v>
      </c>
      <c r="E42" s="3">
        <f t="shared" si="3"/>
        <v>600</v>
      </c>
      <c r="F42" s="3">
        <f>SUM(F38:F40)</f>
        <v>200</v>
      </c>
      <c r="G42" s="3">
        <f t="shared" ref="G42:H42" si="6">SUM(G38:G40)</f>
        <v>200</v>
      </c>
      <c r="H42" s="3">
        <f t="shared" si="6"/>
        <v>200</v>
      </c>
      <c r="I42" s="20"/>
    </row>
    <row r="43" spans="1:9" ht="35.25" customHeight="1" x14ac:dyDescent="0.25">
      <c r="A43" s="30">
        <v>5</v>
      </c>
      <c r="B43" s="21" t="s">
        <v>24</v>
      </c>
      <c r="C43" s="24" t="s">
        <v>29</v>
      </c>
      <c r="D43" s="7" t="s">
        <v>6</v>
      </c>
      <c r="E43" s="3">
        <f t="shared" si="3"/>
        <v>0</v>
      </c>
      <c r="F43" s="3"/>
      <c r="G43" s="3"/>
      <c r="H43" s="3"/>
      <c r="I43" s="18">
        <v>8</v>
      </c>
    </row>
    <row r="44" spans="1:9" ht="33.75" customHeight="1" x14ac:dyDescent="0.25">
      <c r="A44" s="31"/>
      <c r="B44" s="22"/>
      <c r="C44" s="25"/>
      <c r="D44" s="7" t="s">
        <v>7</v>
      </c>
      <c r="E44" s="3">
        <f t="shared" si="3"/>
        <v>0</v>
      </c>
      <c r="F44" s="3"/>
      <c r="G44" s="3"/>
      <c r="H44" s="3"/>
      <c r="I44" s="19"/>
    </row>
    <row r="45" spans="1:9" ht="33" customHeight="1" x14ac:dyDescent="0.25">
      <c r="A45" s="31"/>
      <c r="B45" s="22"/>
      <c r="C45" s="25"/>
      <c r="D45" s="7" t="s">
        <v>8</v>
      </c>
      <c r="E45" s="3">
        <f t="shared" si="3"/>
        <v>489200.65</v>
      </c>
      <c r="F45" s="3">
        <v>159997.37</v>
      </c>
      <c r="G45" s="3">
        <v>161695.39000000001</v>
      </c>
      <c r="H45" s="3">
        <v>167507.89000000001</v>
      </c>
      <c r="I45" s="19"/>
    </row>
    <row r="46" spans="1:9" ht="22.5" customHeight="1" x14ac:dyDescent="0.25">
      <c r="A46" s="31"/>
      <c r="B46" s="22"/>
      <c r="C46" s="25"/>
      <c r="D46" s="7" t="s">
        <v>13</v>
      </c>
      <c r="E46" s="3"/>
      <c r="F46" s="3"/>
      <c r="G46" s="3"/>
      <c r="H46" s="3"/>
      <c r="I46" s="19"/>
    </row>
    <row r="47" spans="1:9" ht="16.5" customHeight="1" x14ac:dyDescent="0.25">
      <c r="A47" s="32"/>
      <c r="B47" s="23"/>
      <c r="C47" s="26"/>
      <c r="D47" s="7" t="s">
        <v>9</v>
      </c>
      <c r="E47" s="3">
        <f>SUM(F47:H47)</f>
        <v>489200.65</v>
      </c>
      <c r="F47" s="3">
        <f>SUM(F43:F45)</f>
        <v>159997.37</v>
      </c>
      <c r="G47" s="3">
        <f t="shared" ref="G47:H47" si="7">SUM(G43:G45)</f>
        <v>161695.39000000001</v>
      </c>
      <c r="H47" s="3">
        <f t="shared" si="7"/>
        <v>167507.89000000001</v>
      </c>
      <c r="I47" s="20"/>
    </row>
    <row r="48" spans="1:9" ht="35.25" customHeight="1" x14ac:dyDescent="0.25">
      <c r="A48" s="30">
        <v>6</v>
      </c>
      <c r="B48" s="21" t="s">
        <v>31</v>
      </c>
      <c r="C48" s="24" t="s">
        <v>29</v>
      </c>
      <c r="D48" s="7" t="s">
        <v>6</v>
      </c>
      <c r="E48" s="3">
        <f t="shared" ref="E48:E50" si="8">SUM(F48:H48)</f>
        <v>0</v>
      </c>
      <c r="F48" s="3"/>
      <c r="G48" s="3"/>
      <c r="H48" s="3"/>
      <c r="I48" s="18">
        <v>9</v>
      </c>
    </row>
    <row r="49" spans="1:9" ht="34.5" customHeight="1" x14ac:dyDescent="0.25">
      <c r="A49" s="31"/>
      <c r="B49" s="22"/>
      <c r="C49" s="25"/>
      <c r="D49" s="7" t="s">
        <v>7</v>
      </c>
      <c r="E49" s="3">
        <f t="shared" si="8"/>
        <v>0</v>
      </c>
      <c r="F49" s="3"/>
      <c r="G49" s="3"/>
      <c r="H49" s="3"/>
      <c r="I49" s="19"/>
    </row>
    <row r="50" spans="1:9" ht="32.25" customHeight="1" x14ac:dyDescent="0.25">
      <c r="A50" s="31"/>
      <c r="B50" s="22"/>
      <c r="C50" s="25"/>
      <c r="D50" s="7" t="s">
        <v>8</v>
      </c>
      <c r="E50" s="3">
        <f t="shared" si="8"/>
        <v>4527100</v>
      </c>
      <c r="F50" s="3">
        <v>1453750</v>
      </c>
      <c r="G50" s="3">
        <v>1508800</v>
      </c>
      <c r="H50" s="3">
        <v>1564550</v>
      </c>
      <c r="I50" s="19"/>
    </row>
    <row r="51" spans="1:9" ht="34.5" customHeight="1" x14ac:dyDescent="0.25">
      <c r="A51" s="31"/>
      <c r="B51" s="22"/>
      <c r="C51" s="25"/>
      <c r="D51" s="7" t="s">
        <v>13</v>
      </c>
      <c r="E51" s="3"/>
      <c r="F51" s="3"/>
      <c r="G51" s="3"/>
      <c r="H51" s="3"/>
      <c r="I51" s="19"/>
    </row>
    <row r="52" spans="1:9" ht="23.25" customHeight="1" x14ac:dyDescent="0.25">
      <c r="A52" s="32"/>
      <c r="B52" s="23"/>
      <c r="C52" s="26"/>
      <c r="D52" s="7" t="s">
        <v>9</v>
      </c>
      <c r="E52" s="3">
        <f>SUM(F52:H52)</f>
        <v>4527100</v>
      </c>
      <c r="F52" s="3">
        <f>SUM(F48:F50)</f>
        <v>1453750</v>
      </c>
      <c r="G52" s="3">
        <f t="shared" ref="G52:H52" si="9">SUM(G48:G50)</f>
        <v>1508800</v>
      </c>
      <c r="H52" s="3">
        <f t="shared" si="9"/>
        <v>1564550</v>
      </c>
      <c r="I52" s="20"/>
    </row>
    <row r="53" spans="1:9" ht="36" customHeight="1" x14ac:dyDescent="0.25">
      <c r="A53" s="15">
        <v>7</v>
      </c>
      <c r="B53" s="16" t="s">
        <v>30</v>
      </c>
      <c r="C53" s="17" t="s">
        <v>29</v>
      </c>
      <c r="D53" s="7" t="s">
        <v>6</v>
      </c>
      <c r="E53" s="3">
        <f>F53+G53+H53</f>
        <v>0</v>
      </c>
      <c r="F53" s="3"/>
      <c r="G53" s="3"/>
      <c r="H53" s="3"/>
      <c r="I53" s="18">
        <v>10</v>
      </c>
    </row>
    <row r="54" spans="1:9" ht="33.75" customHeight="1" x14ac:dyDescent="0.25">
      <c r="A54" s="15"/>
      <c r="B54" s="16"/>
      <c r="C54" s="17"/>
      <c r="D54" s="7" t="s">
        <v>7</v>
      </c>
      <c r="E54" s="3">
        <f t="shared" ref="E54:E57" si="10">SUM(F54:H54)</f>
        <v>0</v>
      </c>
      <c r="F54" s="3"/>
      <c r="G54" s="3"/>
      <c r="H54" s="3"/>
      <c r="I54" s="19"/>
    </row>
    <row r="55" spans="1:9" ht="34.5" customHeight="1" x14ac:dyDescent="0.25">
      <c r="A55" s="15"/>
      <c r="B55" s="16"/>
      <c r="C55" s="17"/>
      <c r="D55" s="7" t="s">
        <v>8</v>
      </c>
      <c r="E55" s="3">
        <f t="shared" si="10"/>
        <v>20000</v>
      </c>
      <c r="F55" s="3">
        <v>20000</v>
      </c>
      <c r="G55" s="3">
        <v>0</v>
      </c>
      <c r="H55" s="3">
        <v>0</v>
      </c>
      <c r="I55" s="19"/>
    </row>
    <row r="56" spans="1:9" ht="26.25" customHeight="1" x14ac:dyDescent="0.25">
      <c r="A56" s="15"/>
      <c r="B56" s="16"/>
      <c r="C56" s="17"/>
      <c r="D56" s="7" t="s">
        <v>13</v>
      </c>
      <c r="E56" s="3">
        <f t="shared" si="10"/>
        <v>0</v>
      </c>
      <c r="F56" s="3"/>
      <c r="G56" s="3"/>
      <c r="H56" s="3"/>
      <c r="I56" s="19"/>
    </row>
    <row r="57" spans="1:9" ht="19.5" customHeight="1" x14ac:dyDescent="0.25">
      <c r="A57" s="15"/>
      <c r="B57" s="16"/>
      <c r="C57" s="17"/>
      <c r="D57" s="7" t="s">
        <v>9</v>
      </c>
      <c r="E57" s="3">
        <f t="shared" si="10"/>
        <v>20000</v>
      </c>
      <c r="F57" s="3">
        <f>SUM(F53:F55)</f>
        <v>20000</v>
      </c>
      <c r="G57" s="3">
        <f t="shared" ref="G57:H57" si="11">SUM(G53:G55)</f>
        <v>0</v>
      </c>
      <c r="H57" s="3">
        <f t="shared" si="11"/>
        <v>0</v>
      </c>
      <c r="I57" s="20"/>
    </row>
    <row r="58" spans="1:9" ht="36" customHeight="1" x14ac:dyDescent="0.25">
      <c r="A58" s="15">
        <v>8</v>
      </c>
      <c r="B58" s="16" t="s">
        <v>25</v>
      </c>
      <c r="C58" s="17" t="s">
        <v>29</v>
      </c>
      <c r="D58" s="7" t="s">
        <v>6</v>
      </c>
      <c r="E58" s="3">
        <f>F58+G58+H58</f>
        <v>0</v>
      </c>
      <c r="F58" s="3"/>
      <c r="G58" s="3"/>
      <c r="H58" s="3"/>
      <c r="I58" s="18">
        <v>11</v>
      </c>
    </row>
    <row r="59" spans="1:9" ht="33.75" customHeight="1" x14ac:dyDescent="0.25">
      <c r="A59" s="15"/>
      <c r="B59" s="16"/>
      <c r="C59" s="17"/>
      <c r="D59" s="7" t="s">
        <v>7</v>
      </c>
      <c r="E59" s="3">
        <f t="shared" ref="E59:E77" si="12">SUM(F59:H59)</f>
        <v>0</v>
      </c>
      <c r="F59" s="3"/>
      <c r="G59" s="3"/>
      <c r="H59" s="3"/>
      <c r="I59" s="19"/>
    </row>
    <row r="60" spans="1:9" ht="34.5" customHeight="1" x14ac:dyDescent="0.25">
      <c r="A60" s="15"/>
      <c r="B60" s="16"/>
      <c r="C60" s="17"/>
      <c r="D60" s="7" t="s">
        <v>8</v>
      </c>
      <c r="E60" s="3">
        <f t="shared" si="12"/>
        <v>6752189.0800000001</v>
      </c>
      <c r="F60" s="3">
        <v>1543817.96</v>
      </c>
      <c r="G60" s="3">
        <v>2637185.56</v>
      </c>
      <c r="H60" s="3">
        <v>2571185.56</v>
      </c>
      <c r="I60" s="19"/>
    </row>
    <row r="61" spans="1:9" ht="26.25" customHeight="1" x14ac:dyDescent="0.25">
      <c r="A61" s="15"/>
      <c r="B61" s="16"/>
      <c r="C61" s="17"/>
      <c r="D61" s="7" t="s">
        <v>13</v>
      </c>
      <c r="E61" s="3">
        <f t="shared" si="12"/>
        <v>0</v>
      </c>
      <c r="F61" s="3"/>
      <c r="G61" s="3"/>
      <c r="H61" s="3"/>
      <c r="I61" s="19"/>
    </row>
    <row r="62" spans="1:9" ht="27.75" customHeight="1" x14ac:dyDescent="0.25">
      <c r="A62" s="15"/>
      <c r="B62" s="16"/>
      <c r="C62" s="17"/>
      <c r="D62" s="7" t="s">
        <v>9</v>
      </c>
      <c r="E62" s="3">
        <f t="shared" si="12"/>
        <v>6752189.0800000001</v>
      </c>
      <c r="F62" s="3">
        <f>SUM(F58:F60)</f>
        <v>1543817.96</v>
      </c>
      <c r="G62" s="3">
        <f t="shared" ref="G62:H62" si="13">SUM(G58:G60)</f>
        <v>2637185.56</v>
      </c>
      <c r="H62" s="3">
        <f t="shared" si="13"/>
        <v>2571185.56</v>
      </c>
      <c r="I62" s="20"/>
    </row>
    <row r="63" spans="1:9" ht="36.75" hidden="1" customHeight="1" x14ac:dyDescent="0.25">
      <c r="A63" s="15">
        <v>10</v>
      </c>
      <c r="B63" s="16" t="s">
        <v>26</v>
      </c>
      <c r="C63" s="17" t="s">
        <v>29</v>
      </c>
      <c r="D63" s="7" t="s">
        <v>6</v>
      </c>
      <c r="E63" s="3">
        <f t="shared" si="12"/>
        <v>0</v>
      </c>
      <c r="F63" s="3"/>
      <c r="G63" s="3"/>
      <c r="H63" s="3"/>
      <c r="I63" s="18">
        <v>10</v>
      </c>
    </row>
    <row r="64" spans="1:9" ht="45" hidden="1" x14ac:dyDescent="0.25">
      <c r="A64" s="15"/>
      <c r="B64" s="16"/>
      <c r="C64" s="17"/>
      <c r="D64" s="7" t="s">
        <v>7</v>
      </c>
      <c r="E64" s="3">
        <f t="shared" si="12"/>
        <v>0</v>
      </c>
      <c r="F64" s="3"/>
      <c r="G64" s="3"/>
      <c r="H64" s="3"/>
      <c r="I64" s="19"/>
    </row>
    <row r="65" spans="1:9" ht="33" hidden="1" customHeight="1" x14ac:dyDescent="0.25">
      <c r="A65" s="15"/>
      <c r="B65" s="16"/>
      <c r="C65" s="17"/>
      <c r="D65" s="7" t="s">
        <v>8</v>
      </c>
      <c r="E65" s="3">
        <f t="shared" si="12"/>
        <v>0</v>
      </c>
      <c r="F65" s="3"/>
      <c r="G65" s="3"/>
      <c r="H65" s="3"/>
      <c r="I65" s="19"/>
    </row>
    <row r="66" spans="1:9" ht="27" hidden="1" customHeight="1" x14ac:dyDescent="0.25">
      <c r="A66" s="15"/>
      <c r="B66" s="16"/>
      <c r="C66" s="17"/>
      <c r="D66" s="7" t="s">
        <v>13</v>
      </c>
      <c r="E66" s="3">
        <f t="shared" si="12"/>
        <v>0</v>
      </c>
      <c r="F66" s="3"/>
      <c r="G66" s="3"/>
      <c r="H66" s="3"/>
      <c r="I66" s="19"/>
    </row>
    <row r="67" spans="1:9" ht="23.25" hidden="1" customHeight="1" x14ac:dyDescent="0.25">
      <c r="A67" s="15"/>
      <c r="B67" s="16"/>
      <c r="C67" s="17"/>
      <c r="D67" s="7" t="s">
        <v>9</v>
      </c>
      <c r="E67" s="3">
        <f t="shared" si="12"/>
        <v>0</v>
      </c>
      <c r="F67" s="3">
        <f>SUM(F63:F65)</f>
        <v>0</v>
      </c>
      <c r="G67" s="3">
        <f t="shared" ref="G67:H67" si="14">SUM(G63:G65)</f>
        <v>0</v>
      </c>
      <c r="H67" s="3">
        <f t="shared" si="14"/>
        <v>0</v>
      </c>
      <c r="I67" s="20"/>
    </row>
    <row r="68" spans="1:9" ht="38.25" customHeight="1" x14ac:dyDescent="0.25">
      <c r="A68" s="15">
        <v>9</v>
      </c>
      <c r="B68" s="16" t="s">
        <v>27</v>
      </c>
      <c r="C68" s="17" t="s">
        <v>29</v>
      </c>
      <c r="D68" s="7" t="s">
        <v>6</v>
      </c>
      <c r="E68" s="3">
        <f t="shared" si="12"/>
        <v>0</v>
      </c>
      <c r="F68" s="3"/>
      <c r="G68" s="3"/>
      <c r="H68" s="3"/>
      <c r="I68" s="18">
        <v>13</v>
      </c>
    </row>
    <row r="69" spans="1:9" ht="35.25" customHeight="1" x14ac:dyDescent="0.25">
      <c r="A69" s="15"/>
      <c r="B69" s="16"/>
      <c r="C69" s="17"/>
      <c r="D69" s="7" t="s">
        <v>7</v>
      </c>
      <c r="E69" s="3">
        <f t="shared" si="12"/>
        <v>0</v>
      </c>
      <c r="F69" s="3"/>
      <c r="G69" s="3"/>
      <c r="H69" s="3"/>
      <c r="I69" s="19"/>
    </row>
    <row r="70" spans="1:9" ht="33" customHeight="1" x14ac:dyDescent="0.25">
      <c r="A70" s="15"/>
      <c r="B70" s="16"/>
      <c r="C70" s="17"/>
      <c r="D70" s="7" t="s">
        <v>8</v>
      </c>
      <c r="E70" s="3">
        <f t="shared" si="12"/>
        <v>633400</v>
      </c>
      <c r="F70" s="3">
        <v>633400</v>
      </c>
      <c r="G70" s="3">
        <v>0</v>
      </c>
      <c r="H70" s="3">
        <v>0</v>
      </c>
      <c r="I70" s="19"/>
    </row>
    <row r="71" spans="1:9" ht="24" customHeight="1" x14ac:dyDescent="0.25">
      <c r="A71" s="15"/>
      <c r="B71" s="16"/>
      <c r="C71" s="17"/>
      <c r="D71" s="7" t="s">
        <v>13</v>
      </c>
      <c r="E71" s="3">
        <f t="shared" si="12"/>
        <v>0</v>
      </c>
      <c r="F71" s="3"/>
      <c r="G71" s="3"/>
      <c r="H71" s="3"/>
      <c r="I71" s="19"/>
    </row>
    <row r="72" spans="1:9" x14ac:dyDescent="0.25">
      <c r="A72" s="15"/>
      <c r="B72" s="16"/>
      <c r="C72" s="17"/>
      <c r="D72" s="7" t="s">
        <v>9</v>
      </c>
      <c r="E72" s="3">
        <f t="shared" si="12"/>
        <v>633400</v>
      </c>
      <c r="F72" s="3">
        <f>SUM(F68:F70)</f>
        <v>633400</v>
      </c>
      <c r="G72" s="3">
        <f t="shared" ref="G72:H72" si="15">SUM(G68:G70)</f>
        <v>0</v>
      </c>
      <c r="H72" s="3">
        <f t="shared" si="15"/>
        <v>0</v>
      </c>
      <c r="I72" s="20"/>
    </row>
    <row r="73" spans="1:9" ht="34.5" customHeight="1" x14ac:dyDescent="0.25">
      <c r="A73" s="15">
        <v>10</v>
      </c>
      <c r="B73" s="16" t="s">
        <v>28</v>
      </c>
      <c r="C73" s="17" t="s">
        <v>29</v>
      </c>
      <c r="D73" s="7" t="s">
        <v>6</v>
      </c>
      <c r="E73" s="3">
        <f t="shared" si="12"/>
        <v>0</v>
      </c>
      <c r="F73" s="3"/>
      <c r="G73" s="3"/>
      <c r="H73" s="3"/>
      <c r="I73" s="18">
        <v>14</v>
      </c>
    </row>
    <row r="74" spans="1:9" ht="36" customHeight="1" x14ac:dyDescent="0.25">
      <c r="A74" s="15"/>
      <c r="B74" s="16"/>
      <c r="C74" s="17"/>
      <c r="D74" s="7" t="s">
        <v>7</v>
      </c>
      <c r="E74" s="3">
        <f t="shared" si="12"/>
        <v>0</v>
      </c>
      <c r="F74" s="3"/>
      <c r="G74" s="3"/>
      <c r="H74" s="3"/>
      <c r="I74" s="19"/>
    </row>
    <row r="75" spans="1:9" ht="35.25" customHeight="1" x14ac:dyDescent="0.25">
      <c r="A75" s="15"/>
      <c r="B75" s="16"/>
      <c r="C75" s="17"/>
      <c r="D75" s="7" t="s">
        <v>8</v>
      </c>
      <c r="E75" s="3">
        <f t="shared" si="12"/>
        <v>345999</v>
      </c>
      <c r="F75" s="3">
        <v>115333</v>
      </c>
      <c r="G75" s="3">
        <v>115333</v>
      </c>
      <c r="H75" s="3">
        <v>115333</v>
      </c>
      <c r="I75" s="19"/>
    </row>
    <row r="76" spans="1:9" ht="25.5" customHeight="1" x14ac:dyDescent="0.25">
      <c r="A76" s="15"/>
      <c r="B76" s="16"/>
      <c r="C76" s="17"/>
      <c r="D76" s="7" t="s">
        <v>13</v>
      </c>
      <c r="E76" s="3">
        <f t="shared" si="12"/>
        <v>0</v>
      </c>
      <c r="F76" s="3"/>
      <c r="G76" s="3"/>
      <c r="H76" s="3"/>
      <c r="I76" s="19"/>
    </row>
    <row r="77" spans="1:9" ht="16.5" customHeight="1" x14ac:dyDescent="0.25">
      <c r="A77" s="15"/>
      <c r="B77" s="16"/>
      <c r="C77" s="17"/>
      <c r="D77" s="7" t="s">
        <v>9</v>
      </c>
      <c r="E77" s="3">
        <f t="shared" si="12"/>
        <v>345999</v>
      </c>
      <c r="F77" s="3">
        <f>SUM(F73:F75)</f>
        <v>115333</v>
      </c>
      <c r="G77" s="3">
        <f t="shared" ref="G77:H77" si="16">SUM(G73:G75)</f>
        <v>115333</v>
      </c>
      <c r="H77" s="3">
        <f t="shared" si="16"/>
        <v>115333</v>
      </c>
      <c r="I77" s="20"/>
    </row>
    <row r="78" spans="1:9" ht="35.25" hidden="1" customHeight="1" x14ac:dyDescent="0.25">
      <c r="A78" s="11"/>
      <c r="B78" s="4"/>
      <c r="C78" s="5"/>
      <c r="D78" s="7" t="s">
        <v>9</v>
      </c>
      <c r="E78" s="3" t="e">
        <f>SUM(F78:H78)</f>
        <v>#REF!</v>
      </c>
      <c r="F78" s="3" t="e">
        <f>SUM(#REF!)</f>
        <v>#REF!</v>
      </c>
      <c r="G78" s="3" t="e">
        <f>SUM(#REF!)</f>
        <v>#REF!</v>
      </c>
      <c r="H78" s="3" t="e">
        <f>SUM(#REF!)</f>
        <v>#REF!</v>
      </c>
      <c r="I78" s="12"/>
    </row>
    <row r="79" spans="1:9" ht="34.5" customHeight="1" x14ac:dyDescent="0.25">
      <c r="A79" s="15">
        <v>11</v>
      </c>
      <c r="B79" s="16" t="s">
        <v>33</v>
      </c>
      <c r="C79" s="17" t="s">
        <v>29</v>
      </c>
      <c r="D79" s="7" t="s">
        <v>6</v>
      </c>
      <c r="E79" s="3">
        <f t="shared" ref="E79:E83" si="17">SUM(F79:H79)</f>
        <v>0</v>
      </c>
      <c r="F79" s="3"/>
      <c r="G79" s="3"/>
      <c r="H79" s="3"/>
      <c r="I79" s="18">
        <v>16</v>
      </c>
    </row>
    <row r="80" spans="1:9" ht="36" customHeight="1" x14ac:dyDescent="0.25">
      <c r="A80" s="15"/>
      <c r="B80" s="16"/>
      <c r="C80" s="17"/>
      <c r="D80" s="7" t="s">
        <v>7</v>
      </c>
      <c r="E80" s="3">
        <f t="shared" si="17"/>
        <v>0</v>
      </c>
      <c r="F80" s="3"/>
      <c r="G80" s="3"/>
      <c r="H80" s="3"/>
      <c r="I80" s="19"/>
    </row>
    <row r="81" spans="1:9" ht="35.25" customHeight="1" x14ac:dyDescent="0.25">
      <c r="A81" s="15"/>
      <c r="B81" s="16"/>
      <c r="C81" s="17"/>
      <c r="D81" s="7" t="s">
        <v>8</v>
      </c>
      <c r="E81" s="3">
        <f t="shared" si="17"/>
        <v>510663</v>
      </c>
      <c r="F81" s="3">
        <v>410663</v>
      </c>
      <c r="G81" s="3">
        <v>50000</v>
      </c>
      <c r="H81" s="3">
        <v>50000</v>
      </c>
      <c r="I81" s="19"/>
    </row>
    <row r="82" spans="1:9" ht="25.5" customHeight="1" x14ac:dyDescent="0.25">
      <c r="A82" s="15"/>
      <c r="B82" s="16"/>
      <c r="C82" s="17"/>
      <c r="D82" s="7" t="s">
        <v>13</v>
      </c>
      <c r="E82" s="3">
        <f t="shared" si="17"/>
        <v>0</v>
      </c>
      <c r="F82" s="3"/>
      <c r="G82" s="3"/>
      <c r="H82" s="3"/>
      <c r="I82" s="19"/>
    </row>
    <row r="83" spans="1:9" ht="16.5" customHeight="1" x14ac:dyDescent="0.25">
      <c r="A83" s="15"/>
      <c r="B83" s="16"/>
      <c r="C83" s="17"/>
      <c r="D83" s="7" t="s">
        <v>9</v>
      </c>
      <c r="E83" s="3">
        <f t="shared" si="17"/>
        <v>510663</v>
      </c>
      <c r="F83" s="3">
        <f>SUM(F79:F81)</f>
        <v>410663</v>
      </c>
      <c r="G83" s="3">
        <f t="shared" ref="G83:H83" si="18">SUM(G79:G81)</f>
        <v>50000</v>
      </c>
      <c r="H83" s="3">
        <f t="shared" si="18"/>
        <v>50000</v>
      </c>
      <c r="I83" s="20"/>
    </row>
    <row r="84" spans="1:9" ht="39.75" customHeight="1" x14ac:dyDescent="0.25">
      <c r="A84" s="15"/>
      <c r="B84" s="47" t="s">
        <v>10</v>
      </c>
      <c r="C84" s="41"/>
      <c r="D84" s="7" t="s">
        <v>6</v>
      </c>
      <c r="E84" s="2">
        <v>0</v>
      </c>
      <c r="F84" s="2"/>
      <c r="G84" s="2"/>
      <c r="H84" s="2"/>
      <c r="I84" s="52"/>
    </row>
    <row r="85" spans="1:9" ht="39" customHeight="1" x14ac:dyDescent="0.25">
      <c r="A85" s="15"/>
      <c r="B85" s="48"/>
      <c r="C85" s="41"/>
      <c r="D85" s="7" t="s">
        <v>7</v>
      </c>
      <c r="E85" s="2">
        <v>0</v>
      </c>
      <c r="F85" s="2"/>
      <c r="G85" s="2"/>
      <c r="H85" s="2"/>
      <c r="I85" s="52"/>
    </row>
    <row r="86" spans="1:9" ht="33.75" customHeight="1" x14ac:dyDescent="0.25">
      <c r="A86" s="15"/>
      <c r="B86" s="48"/>
      <c r="C86" s="41"/>
      <c r="D86" s="7" t="s">
        <v>8</v>
      </c>
      <c r="E86" s="2">
        <f>F86+G86+H86</f>
        <v>22631596.050000001</v>
      </c>
      <c r="F86" s="2">
        <f>F30+F40+F45+F50+F55+F60+F70+F75+F81+F20+F25</f>
        <v>7454642.7699999996</v>
      </c>
      <c r="G86" s="2">
        <f>G30+G40+G45+G50+G55+G60+G70+G75+G81+G20+G25</f>
        <v>7590695.3900000006</v>
      </c>
      <c r="H86" s="2">
        <f>H30+H40+H45+H50+H55+H60+H70+H75+H81+H20+H25</f>
        <v>7586257.8900000006</v>
      </c>
      <c r="I86" s="52"/>
    </row>
    <row r="87" spans="1:9" ht="22.5" customHeight="1" x14ac:dyDescent="0.25">
      <c r="A87" s="15"/>
      <c r="B87" s="48"/>
      <c r="C87" s="41"/>
      <c r="D87" s="7" t="s">
        <v>13</v>
      </c>
      <c r="E87" s="2">
        <v>0</v>
      </c>
      <c r="F87" s="2"/>
      <c r="G87" s="2"/>
      <c r="H87" s="2"/>
      <c r="I87" s="52"/>
    </row>
    <row r="88" spans="1:9" s="1" customFormat="1" ht="46.5" customHeight="1" thickBot="1" x14ac:dyDescent="0.3">
      <c r="A88" s="50"/>
      <c r="B88" s="49"/>
      <c r="C88" s="51"/>
      <c r="D88" s="13" t="s">
        <v>17</v>
      </c>
      <c r="E88" s="14">
        <f>SUM(E84:E87)</f>
        <v>22631596.050000001</v>
      </c>
      <c r="F88" s="14">
        <f>SUM(F84:F87)</f>
        <v>7454642.7699999996</v>
      </c>
      <c r="G88" s="14">
        <f>SUM(G84:G87)</f>
        <v>7590695.3900000006</v>
      </c>
      <c r="H88" s="14">
        <f>SUM(H84:H87)</f>
        <v>7586257.8900000006</v>
      </c>
      <c r="I88" s="53"/>
    </row>
  </sheetData>
  <mergeCells count="74">
    <mergeCell ref="I23:I27"/>
    <mergeCell ref="C23:C27"/>
    <mergeCell ref="A23:A27"/>
    <mergeCell ref="B23:B27"/>
    <mergeCell ref="A18:A22"/>
    <mergeCell ref="C63:C67"/>
    <mergeCell ref="A58:A62"/>
    <mergeCell ref="I58:I62"/>
    <mergeCell ref="I63:I67"/>
    <mergeCell ref="B68:B72"/>
    <mergeCell ref="B84:B88"/>
    <mergeCell ref="A84:A88"/>
    <mergeCell ref="C84:C88"/>
    <mergeCell ref="I84:I88"/>
    <mergeCell ref="A79:A83"/>
    <mergeCell ref="B79:B83"/>
    <mergeCell ref="C79:C83"/>
    <mergeCell ref="I79:I83"/>
    <mergeCell ref="A28:A32"/>
    <mergeCell ref="C73:C77"/>
    <mergeCell ref="A73:A77"/>
    <mergeCell ref="B73:B77"/>
    <mergeCell ref="I73:I77"/>
    <mergeCell ref="A43:A47"/>
    <mergeCell ref="B43:B47"/>
    <mergeCell ref="C43:C47"/>
    <mergeCell ref="A38:A42"/>
    <mergeCell ref="I68:I72"/>
    <mergeCell ref="A68:A72"/>
    <mergeCell ref="B58:B62"/>
    <mergeCell ref="C58:C62"/>
    <mergeCell ref="A63:A67"/>
    <mergeCell ref="C68:C72"/>
    <mergeCell ref="B63:B67"/>
    <mergeCell ref="I8:I12"/>
    <mergeCell ref="E5:H5"/>
    <mergeCell ref="I33:I37"/>
    <mergeCell ref="I38:I42"/>
    <mergeCell ref="C28:C32"/>
    <mergeCell ref="C38:C42"/>
    <mergeCell ref="I28:I32"/>
    <mergeCell ref="C33:C37"/>
    <mergeCell ref="F1:I1"/>
    <mergeCell ref="A2:I2"/>
    <mergeCell ref="A3:I3"/>
    <mergeCell ref="A4:I4"/>
    <mergeCell ref="I13:I17"/>
    <mergeCell ref="A5:A6"/>
    <mergeCell ref="B5:B6"/>
    <mergeCell ref="A13:A17"/>
    <mergeCell ref="B13:B17"/>
    <mergeCell ref="C13:C17"/>
    <mergeCell ref="A8:A12"/>
    <mergeCell ref="I5:I6"/>
    <mergeCell ref="C5:C6"/>
    <mergeCell ref="D5:D6"/>
    <mergeCell ref="B8:B12"/>
    <mergeCell ref="C8:C12"/>
    <mergeCell ref="A53:A57"/>
    <mergeCell ref="B53:B57"/>
    <mergeCell ref="C53:C57"/>
    <mergeCell ref="I53:I57"/>
    <mergeCell ref="B18:B22"/>
    <mergeCell ref="C18:C22"/>
    <mergeCell ref="I18:I22"/>
    <mergeCell ref="I43:I47"/>
    <mergeCell ref="A48:A52"/>
    <mergeCell ref="B48:B52"/>
    <mergeCell ref="C48:C52"/>
    <mergeCell ref="I48:I52"/>
    <mergeCell ref="B38:B42"/>
    <mergeCell ref="A33:A37"/>
    <mergeCell ref="B33:B37"/>
    <mergeCell ref="B28:B32"/>
  </mergeCells>
  <pageMargins left="0.70866141732283472" right="0.70866141732283472" top="0.39370078740157483" bottom="0.15748031496062992" header="0" footer="0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2018-03-19T08:03:13Z</dcterms:modified>
</cp:coreProperties>
</file>