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H118" i="2" l="1"/>
  <c r="H119" i="2"/>
  <c r="I119" i="2"/>
  <c r="I52" i="2" l="1"/>
  <c r="H52" i="2"/>
  <c r="I132" i="2"/>
  <c r="H132" i="2"/>
  <c r="J137" i="2"/>
  <c r="J138" i="2"/>
  <c r="J139" i="2"/>
  <c r="J140" i="2"/>
  <c r="I94" i="2"/>
  <c r="I66" i="2" s="1"/>
  <c r="H94" i="2"/>
  <c r="H66" i="2" s="1"/>
  <c r="J70" i="2"/>
  <c r="J71" i="2"/>
  <c r="J72" i="2"/>
  <c r="I54" i="2" l="1"/>
  <c r="I53" i="2" s="1"/>
  <c r="H54" i="2"/>
  <c r="H53" i="2" s="1"/>
  <c r="I19" i="2" l="1"/>
  <c r="I15" i="2" s="1"/>
  <c r="I14" i="2" s="1"/>
  <c r="H19" i="2"/>
  <c r="H15" i="2" s="1"/>
  <c r="H14" i="2" s="1"/>
  <c r="J106" i="2" l="1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41" i="2"/>
  <c r="J142" i="2"/>
  <c r="J143" i="2"/>
  <c r="J145" i="2"/>
  <c r="J146" i="2"/>
  <c r="J55" i="2" l="1"/>
  <c r="J56" i="2"/>
  <c r="J57" i="2"/>
  <c r="J58" i="2"/>
  <c r="J27" i="2"/>
  <c r="J28" i="2"/>
  <c r="J29" i="2"/>
  <c r="J74" i="2" l="1"/>
  <c r="J75" i="2"/>
  <c r="J76" i="2"/>
  <c r="J33" i="2" l="1"/>
  <c r="J34" i="2"/>
  <c r="J35" i="2"/>
  <c r="J12" i="2"/>
  <c r="J13" i="2"/>
  <c r="J22" i="2"/>
  <c r="J23" i="2"/>
  <c r="J24" i="2"/>
  <c r="J25" i="2"/>
  <c r="J26" i="2"/>
  <c r="J30" i="2"/>
  <c r="J31" i="2"/>
  <c r="J32" i="2"/>
  <c r="J36" i="2"/>
  <c r="J37" i="2"/>
  <c r="J38" i="2"/>
  <c r="J39" i="2"/>
  <c r="J40" i="2"/>
  <c r="J41" i="2"/>
  <c r="J42" i="2"/>
  <c r="J43" i="2"/>
  <c r="J44" i="2"/>
  <c r="J45" i="2"/>
  <c r="J46" i="2"/>
  <c r="J47" i="2"/>
  <c r="J52" i="2"/>
  <c r="J53" i="2"/>
  <c r="J54" i="2"/>
  <c r="J59" i="2"/>
  <c r="J60" i="2"/>
  <c r="J61" i="2"/>
  <c r="J62" i="2"/>
  <c r="J63" i="2"/>
  <c r="J64" i="2"/>
  <c r="J65" i="2"/>
  <c r="J66" i="2"/>
  <c r="J67" i="2"/>
  <c r="J68" i="2"/>
  <c r="J69" i="2"/>
  <c r="J73" i="2"/>
  <c r="J77" i="2"/>
  <c r="J78" i="2"/>
  <c r="J79" i="2"/>
  <c r="J80" i="2"/>
  <c r="J81" i="2"/>
  <c r="J82" i="2"/>
  <c r="J83" i="2"/>
  <c r="J84" i="2"/>
  <c r="J85" i="2"/>
  <c r="J86" i="2"/>
  <c r="J87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1" i="2" l="1"/>
</calcChain>
</file>

<file path=xl/sharedStrings.xml><?xml version="1.0" encoding="utf-8"?>
<sst xmlns="http://schemas.openxmlformats.org/spreadsheetml/2006/main" count="274" uniqueCount="98">
  <si>
    <t>МП</t>
  </si>
  <si>
    <t>ППМП</t>
  </si>
  <si>
    <t>ПРОГРАММА</t>
  </si>
  <si>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</si>
  <si>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</si>
  <si>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</si>
  <si>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</si>
  <si>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</si>
  <si>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</si>
  <si>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</si>
  <si>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</si>
  <si>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</si>
  <si>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</si>
  <si>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Руководство и управление в сфере установленных функций органов местного самоуправления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</si>
  <si>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</si>
  <si>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</si>
  <si>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</si>
  <si>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</si>
  <si>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</si>
  <si>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</si>
  <si>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</si>
  <si>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</si>
  <si>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</si>
  <si>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</si>
  <si>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</si>
  <si>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</si>
  <si>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</si>
  <si>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</si>
  <si>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</si>
  <si>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Межбюджетные трансферты</t>
  </si>
  <si>
    <t>Иные межбюджетные трансферты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</si>
  <si>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</si>
  <si>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</si>
  <si>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</si>
  <si>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</si>
  <si>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</si>
  <si>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</si>
  <si>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</si>
  <si>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ВНЕПРОРАММНЫЕ МЕРОПРИЯТИЯ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</si>
  <si>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</si>
  <si>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</si>
  <si>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0100</t>
  </si>
  <si>
    <t>0104</t>
  </si>
  <si>
    <t>% исполнения</t>
  </si>
  <si>
    <t>Исполнение судебных актов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</si>
  <si>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</si>
  <si>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</si>
  <si>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</si>
  <si>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Выплата муниципальных пенсий (доплат к государственным пенсиям)</t>
  </si>
  <si>
    <t>Публичные нормативные  социальные выплаты гражданам</t>
  </si>
  <si>
    <t>0113</t>
  </si>
  <si>
    <t>0200</t>
  </si>
  <si>
    <t>0203</t>
  </si>
  <si>
    <t>0400</t>
  </si>
  <si>
    <t>0409</t>
  </si>
  <si>
    <t>0500</t>
  </si>
  <si>
    <t>0501</t>
  </si>
  <si>
    <t>0503</t>
  </si>
  <si>
    <t>0800</t>
  </si>
  <si>
    <t>0801</t>
  </si>
  <si>
    <t>0106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</si>
  <si>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</si>
  <si>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Другие вопросы в области национальной экономики</t>
  </si>
  <si>
    <t>Мероприятия по землеустройству и землепользованию</t>
  </si>
  <si>
    <t>0412</t>
  </si>
  <si>
    <t>«Реализация полномочий  Белоберезковской поселковой администрации»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</si>
  <si>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</si>
  <si>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</si>
  <si>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</si>
  <si>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</si>
  <si>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</si>
  <si>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Реализация программ формирования современной городской среды</t>
  </si>
  <si>
    <t>201F255550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</si>
  <si>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</si>
  <si>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</si>
  <si>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</si>
  <si>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</si>
  <si>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</si>
  <si>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Поощрение муниципальных управленческих команд приграничных муниципальных образований Брянской области</t>
  </si>
  <si>
    <t xml:space="preserve"> Резервные фонды</t>
  </si>
  <si>
    <t xml:space="preserve"> Резервный фонд местной администрации</t>
  </si>
  <si>
    <t>Резервные средства</t>
  </si>
  <si>
    <t>Резервный фонд местной администрации</t>
  </si>
  <si>
    <t>0502</t>
  </si>
  <si>
    <t>0111</t>
  </si>
  <si>
    <t>Глава</t>
  </si>
  <si>
    <t>Раздел, подраздел</t>
  </si>
  <si>
    <t>Целевая статья</t>
  </si>
  <si>
    <t>Вид расходов</t>
  </si>
  <si>
    <t xml:space="preserve">Отчет об исполнении расходов, предусмотренных  приложением №5  к решению Белоберезковского поселкового Совета народных депутатов  "О бюджете Белоберезковского городского поселения Трубчевского муниципального района Брянской области  на 2023 год и на  плановый период 2024 и 2025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Распределение расходов по целевым статьям (муниципальным программам и непрограммным направлениям деятельности), группам и подгруппам  видов расходов бюджета Белоберезковского городского поселения Трубчевского муниципального района Брянской области  на 2023год </t>
  </si>
  <si>
    <t>Утверждено на 2023 г</t>
  </si>
  <si>
    <t>Кассовое исполнение за 2023 год</t>
  </si>
  <si>
    <t>-</t>
  </si>
  <si>
    <t>Реализация инициативных проектов («Благоустройство места массового отдыха, прилегающего к центральной ул. Ленина в пгт. Белая Березка Трубчевского района Брянской области»)</t>
  </si>
  <si>
    <t>20232S5871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</si>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</sst>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u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" fontId="0" fillId="0" borderId="0" xfId="0" applyNumberFormat="1"/>
    <xf numFmtId="0" fontId="0" fillId="0" borderId="0" xfId="0" applyFont="1"/>
    <xf numFmtId="0" fontId="1" fillId="0" borderId="0" xfId="0" applyFont="1"/>
    <xf numFmtId="4" fontId="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7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0" fontId="14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/>
    </xf>
    <xf numFmtId="0" fontId="23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17" fillId="0" borderId="1" xfId="0" quotePrefix="1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2" fillId="0" borderId="5" xfId="0" quotePrefix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4" fontId="14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8"/>
  <sheetViews>
    <sheetView tabSelected="1" topLeftCell="A113" workbookViewId="0">
      <selection activeCell="I119" sqref="I119"/>
    </sheetView>
  </sheetViews>
  <sheetFormatPr defaultRowHeight="15.75" x14ac:dyDescent="0.25"/>
  <cols>
    <col min="1" max="1" width="49.140625" style="3" customWidth="1"/>
    <col min="2" max="2" width="4.7109375" style="3" customWidth="1"/>
    <col min="3" max="3" width="3.7109375" style="3" customWidth="1"/>
    <col min="4" max="4" width="5.85546875" style="3" customWidth="1"/>
    <col min="5" max="5" width="6.28515625" style="3" customWidth="1"/>
    <col min="6" max="6" width="14.140625" style="3" customWidth="1"/>
    <col min="7" max="7" width="9" style="3" customWidth="1"/>
    <col min="8" max="8" width="17.85546875" style="4" customWidth="1"/>
    <col min="9" max="9" width="16.85546875" style="44" customWidth="1"/>
    <col min="10" max="10" width="14.28515625" style="6" customWidth="1"/>
    <col min="11" max="11" width="12.7109375" customWidth="1"/>
    <col min="12" max="12" width="11.42578125" bestFit="1" customWidth="1"/>
  </cols>
  <sheetData>
    <row r="1" spans="1:11" x14ac:dyDescent="0.25">
      <c r="G1" s="61"/>
      <c r="H1" s="61"/>
      <c r="I1" s="61"/>
      <c r="J1" s="61"/>
    </row>
    <row r="2" spans="1:11" ht="13.5" customHeight="1" x14ac:dyDescent="0.25">
      <c r="G2" s="61"/>
      <c r="H2" s="61"/>
      <c r="I2" s="61"/>
      <c r="J2" s="61"/>
    </row>
    <row r="3" spans="1:11" ht="1.5" hidden="1" customHeight="1" x14ac:dyDescent="0.25">
      <c r="G3" s="61"/>
      <c r="H3" s="61"/>
      <c r="I3" s="61"/>
      <c r="J3" s="61"/>
    </row>
    <row r="4" spans="1:11" hidden="1" x14ac:dyDescent="0.25">
      <c r="G4" s="61"/>
      <c r="H4" s="61"/>
      <c r="I4" s="61"/>
      <c r="J4" s="61"/>
    </row>
    <row r="5" spans="1:11" hidden="1" x14ac:dyDescent="0.25">
      <c r="G5" s="61"/>
      <c r="H5" s="61"/>
      <c r="I5" s="61"/>
      <c r="J5" s="61"/>
    </row>
    <row r="6" spans="1:11" ht="39.75" hidden="1" customHeight="1" x14ac:dyDescent="0.25">
      <c r="G6" s="61"/>
      <c r="H6" s="61"/>
      <c r="I6" s="61"/>
      <c r="J6" s="61"/>
    </row>
    <row r="7" spans="1:11" ht="105" customHeight="1" x14ac:dyDescent="0.25">
      <c r="A7" s="60" t="s">
        <v>89</v>
      </c>
      <c r="B7" s="60"/>
      <c r="C7" s="60"/>
      <c r="D7" s="60"/>
      <c r="E7" s="60"/>
      <c r="F7" s="60"/>
      <c r="G7" s="60"/>
      <c r="H7" s="60"/>
      <c r="I7" s="60"/>
      <c r="J7" s="60"/>
    </row>
    <row r="8" spans="1:11" x14ac:dyDescent="0.25">
      <c r="I8" s="42"/>
      <c r="J8" s="5"/>
    </row>
    <row r="9" spans="1:11" ht="30.75" customHeight="1" x14ac:dyDescent="0.25">
      <c r="A9" s="62"/>
      <c r="B9" s="62" t="s">
        <v>0</v>
      </c>
      <c r="C9" s="63" t="s">
        <v>1</v>
      </c>
      <c r="D9" s="66" t="s">
        <v>85</v>
      </c>
      <c r="E9" s="68" t="s">
        <v>86</v>
      </c>
      <c r="F9" s="68" t="s">
        <v>87</v>
      </c>
      <c r="G9" s="68" t="s">
        <v>88</v>
      </c>
      <c r="H9" s="64" t="s">
        <v>90</v>
      </c>
      <c r="I9" s="65" t="s">
        <v>91</v>
      </c>
      <c r="J9" s="65" t="s">
        <v>43</v>
      </c>
    </row>
    <row r="10" spans="1:11" ht="37.5" customHeight="1" x14ac:dyDescent="0.25">
      <c r="A10" s="62"/>
      <c r="B10" s="62"/>
      <c r="C10" s="63"/>
      <c r="D10" s="67"/>
      <c r="E10" s="69"/>
      <c r="F10" s="69"/>
      <c r="G10" s="69"/>
      <c r="H10" s="64"/>
      <c r="I10" s="65"/>
      <c r="J10" s="65"/>
    </row>
    <row r="11" spans="1:11" ht="25.5" customHeight="1" x14ac:dyDescent="0.25">
      <c r="A11" s="10" t="s">
        <v>2</v>
      </c>
      <c r="B11" s="11">
        <v>20</v>
      </c>
      <c r="C11" s="12"/>
      <c r="D11" s="45"/>
      <c r="E11" s="45"/>
      <c r="F11" s="45"/>
      <c r="G11" s="45"/>
      <c r="H11" s="13">
        <v>15672417.460000001</v>
      </c>
      <c r="I11" s="43">
        <v>15634952.57</v>
      </c>
      <c r="J11" s="20">
        <f>I11/H11</f>
        <v>0.99760950152740502</v>
      </c>
    </row>
    <row r="12" spans="1:11" ht="42.75" customHeight="1" x14ac:dyDescent="0.25">
      <c r="A12" s="10" t="s">
        <v>65</v>
      </c>
      <c r="B12" s="11">
        <v>20</v>
      </c>
      <c r="C12" s="11">
        <v>0</v>
      </c>
      <c r="D12" s="11"/>
      <c r="E12" s="11"/>
      <c r="F12" s="11"/>
      <c r="G12" s="12"/>
      <c r="H12" s="13">
        <v>15672417.460000001</v>
      </c>
      <c r="I12" s="43">
        <v>15634952.57</v>
      </c>
      <c r="J12" s="20">
        <f t="shared" ref="J12:J61" si="0">I12/H12</f>
        <v>0.99760950152740502</v>
      </c>
    </row>
    <row r="13" spans="1:11" ht="41.25" customHeight="1" x14ac:dyDescent="0.25">
      <c r="A13" s="10" t="s">
        <v>3</v>
      </c>
      <c r="B13" s="11">
        <v>20</v>
      </c>
      <c r="C13" s="11">
        <v>0</v>
      </c>
      <c r="D13" s="11">
        <v>201</v>
      </c>
      <c r="E13" s="11"/>
      <c r="F13" s="11"/>
      <c r="G13" s="12"/>
      <c r="H13" s="13">
        <v>15672417.460000001</v>
      </c>
      <c r="I13" s="43">
        <v>15634952.57</v>
      </c>
      <c r="J13" s="20">
        <f t="shared" si="0"/>
        <v>0.99760950152740502</v>
      </c>
    </row>
    <row r="14" spans="1:11" ht="27" customHeight="1" x14ac:dyDescent="0.25">
      <c r="A14" s="14" t="s">
        <v>4</v>
      </c>
      <c r="B14" s="11">
        <v>20</v>
      </c>
      <c r="C14" s="11">
        <v>0</v>
      </c>
      <c r="D14" s="11">
        <v>201</v>
      </c>
      <c r="E14" s="37" t="s">
        <v>41</v>
      </c>
      <c r="F14" s="11"/>
      <c r="G14" s="12"/>
      <c r="H14" s="24">
        <f>H15+H32</f>
        <v>3351130</v>
      </c>
      <c r="I14" s="24">
        <f>I15+I32</f>
        <v>3350982.87</v>
      </c>
      <c r="J14" s="20">
        <v>0.99990000000000001</v>
      </c>
      <c r="K14" s="1"/>
    </row>
    <row r="15" spans="1:11" ht="66.75" customHeight="1" x14ac:dyDescent="0.25">
      <c r="A15" s="14" t="s">
        <v>5</v>
      </c>
      <c r="B15" s="11">
        <v>20</v>
      </c>
      <c r="C15" s="11">
        <v>0</v>
      </c>
      <c r="D15" s="11">
        <v>201</v>
      </c>
      <c r="E15" s="37" t="s">
        <v>42</v>
      </c>
      <c r="F15" s="11"/>
      <c r="G15" s="12"/>
      <c r="H15" s="24">
        <f>H16+H19+H26+H29</f>
        <v>3340130</v>
      </c>
      <c r="I15" s="24">
        <f>I16+I19+I26+I29</f>
        <v>3339982.87</v>
      </c>
      <c r="J15" s="20">
        <v>0.99990000000000001</v>
      </c>
      <c r="K15" s="1"/>
    </row>
    <row r="16" spans="1:11" ht="59.25" customHeight="1" x14ac:dyDescent="0.25">
      <c r="A16" s="16" t="s">
        <v>66</v>
      </c>
      <c r="B16" s="12">
        <v>20</v>
      </c>
      <c r="C16" s="12">
        <v>0</v>
      </c>
      <c r="D16" s="12">
        <v>201</v>
      </c>
      <c r="E16" s="38" t="s">
        <v>42</v>
      </c>
      <c r="F16" s="12">
        <v>2041180020</v>
      </c>
      <c r="G16" s="12"/>
      <c r="H16" s="17">
        <v>564150</v>
      </c>
      <c r="I16" s="19">
        <v>564137.87</v>
      </c>
      <c r="J16" s="20">
        <v>0.99990000000000001</v>
      </c>
    </row>
    <row r="17" spans="1:10" ht="74.25" customHeight="1" x14ac:dyDescent="0.25">
      <c r="A17" s="16" t="s">
        <v>6</v>
      </c>
      <c r="B17" s="12">
        <v>20</v>
      </c>
      <c r="C17" s="12">
        <v>0</v>
      </c>
      <c r="D17" s="12">
        <v>201</v>
      </c>
      <c r="E17" s="38" t="s">
        <v>42</v>
      </c>
      <c r="F17" s="12">
        <v>2041180020</v>
      </c>
      <c r="G17" s="12">
        <v>100</v>
      </c>
      <c r="H17" s="17">
        <v>564150</v>
      </c>
      <c r="I17" s="19">
        <v>564137.87</v>
      </c>
      <c r="J17" s="20">
        <v>0.99990000000000001</v>
      </c>
    </row>
    <row r="18" spans="1:10" ht="33" customHeight="1" x14ac:dyDescent="0.25">
      <c r="A18" s="16" t="s">
        <v>7</v>
      </c>
      <c r="B18" s="12">
        <v>20</v>
      </c>
      <c r="C18" s="12">
        <v>0</v>
      </c>
      <c r="D18" s="12">
        <v>201</v>
      </c>
      <c r="E18" s="38" t="s">
        <v>42</v>
      </c>
      <c r="F18" s="12">
        <v>2041180020</v>
      </c>
      <c r="G18" s="12">
        <v>120</v>
      </c>
      <c r="H18" s="17">
        <v>564150</v>
      </c>
      <c r="I18" s="19">
        <v>564137.87</v>
      </c>
      <c r="J18" s="20">
        <v>0.99990000000000001</v>
      </c>
    </row>
    <row r="19" spans="1:10" ht="53.25" customHeight="1" x14ac:dyDescent="0.25">
      <c r="A19" s="16" t="s">
        <v>13</v>
      </c>
      <c r="B19" s="12">
        <v>20</v>
      </c>
      <c r="C19" s="12">
        <v>0</v>
      </c>
      <c r="D19" s="12">
        <v>201</v>
      </c>
      <c r="E19" s="38" t="s">
        <v>42</v>
      </c>
      <c r="F19" s="12">
        <v>2041180040</v>
      </c>
      <c r="G19" s="12"/>
      <c r="H19" s="18">
        <f>H20+H22+H24</f>
        <v>2774930</v>
      </c>
      <c r="I19" s="18">
        <f>I20+I22+I24</f>
        <v>2774795</v>
      </c>
      <c r="J19" s="20">
        <v>0.99990000000000001</v>
      </c>
    </row>
    <row r="20" spans="1:10" ht="72" customHeight="1" x14ac:dyDescent="0.25">
      <c r="A20" s="16" t="s">
        <v>6</v>
      </c>
      <c r="B20" s="12">
        <v>20</v>
      </c>
      <c r="C20" s="12">
        <v>0</v>
      </c>
      <c r="D20" s="12">
        <v>201</v>
      </c>
      <c r="E20" s="38" t="s">
        <v>42</v>
      </c>
      <c r="F20" s="12">
        <v>2041180040</v>
      </c>
      <c r="G20" s="12">
        <v>100</v>
      </c>
      <c r="H20" s="17">
        <v>1938330</v>
      </c>
      <c r="I20" s="19">
        <v>1938324.69</v>
      </c>
      <c r="J20" s="20">
        <v>0.99990000000000001</v>
      </c>
    </row>
    <row r="21" spans="1:10" ht="39.75" customHeight="1" x14ac:dyDescent="0.25">
      <c r="A21" s="16" t="s">
        <v>7</v>
      </c>
      <c r="B21" s="12">
        <v>20</v>
      </c>
      <c r="C21" s="12">
        <v>0</v>
      </c>
      <c r="D21" s="12">
        <v>201</v>
      </c>
      <c r="E21" s="38" t="s">
        <v>42</v>
      </c>
      <c r="F21" s="12">
        <v>2041180040</v>
      </c>
      <c r="G21" s="12">
        <v>120</v>
      </c>
      <c r="H21" s="17">
        <v>1938330</v>
      </c>
      <c r="I21" s="19">
        <v>1938324.69</v>
      </c>
      <c r="J21" s="20">
        <v>0.99990000000000001</v>
      </c>
    </row>
    <row r="22" spans="1:10" ht="39" customHeight="1" x14ac:dyDescent="0.25">
      <c r="A22" s="16" t="s">
        <v>8</v>
      </c>
      <c r="B22" s="12">
        <v>20</v>
      </c>
      <c r="C22" s="12">
        <v>0</v>
      </c>
      <c r="D22" s="12">
        <v>201</v>
      </c>
      <c r="E22" s="38" t="s">
        <v>42</v>
      </c>
      <c r="F22" s="12">
        <v>2041180040</v>
      </c>
      <c r="G22" s="12">
        <v>200</v>
      </c>
      <c r="H22" s="17">
        <v>809600</v>
      </c>
      <c r="I22" s="19">
        <v>809522.33</v>
      </c>
      <c r="J22" s="20">
        <f t="shared" si="0"/>
        <v>0.99990406373517782</v>
      </c>
    </row>
    <row r="23" spans="1:10" ht="35.25" customHeight="1" x14ac:dyDescent="0.25">
      <c r="A23" s="16" t="s">
        <v>9</v>
      </c>
      <c r="B23" s="12">
        <v>20</v>
      </c>
      <c r="C23" s="12">
        <v>0</v>
      </c>
      <c r="D23" s="12">
        <v>201</v>
      </c>
      <c r="E23" s="38" t="s">
        <v>42</v>
      </c>
      <c r="F23" s="12">
        <v>2041180040</v>
      </c>
      <c r="G23" s="12">
        <v>240</v>
      </c>
      <c r="H23" s="17">
        <v>809600</v>
      </c>
      <c r="I23" s="19">
        <v>809522.33</v>
      </c>
      <c r="J23" s="20">
        <f t="shared" si="0"/>
        <v>0.99990406373517782</v>
      </c>
    </row>
    <row r="24" spans="1:10" ht="17.25" customHeight="1" x14ac:dyDescent="0.25">
      <c r="A24" s="16" t="s">
        <v>10</v>
      </c>
      <c r="B24" s="12">
        <v>20</v>
      </c>
      <c r="C24" s="12">
        <v>0</v>
      </c>
      <c r="D24" s="12">
        <v>201</v>
      </c>
      <c r="E24" s="38" t="s">
        <v>42</v>
      </c>
      <c r="F24" s="12">
        <v>2041180040</v>
      </c>
      <c r="G24" s="12">
        <v>800</v>
      </c>
      <c r="H24" s="17">
        <v>27000</v>
      </c>
      <c r="I24" s="19">
        <v>26947.98</v>
      </c>
      <c r="J24" s="20">
        <f t="shared" si="0"/>
        <v>0.99807333333333337</v>
      </c>
    </row>
    <row r="25" spans="1:10" ht="17.25" customHeight="1" x14ac:dyDescent="0.25">
      <c r="A25" s="16" t="s">
        <v>11</v>
      </c>
      <c r="B25" s="12">
        <v>20</v>
      </c>
      <c r="C25" s="12">
        <v>0</v>
      </c>
      <c r="D25" s="12">
        <v>201</v>
      </c>
      <c r="E25" s="12">
        <v>104</v>
      </c>
      <c r="F25" s="12">
        <v>2041180040</v>
      </c>
      <c r="G25" s="12">
        <v>850</v>
      </c>
      <c r="H25" s="17">
        <v>27000</v>
      </c>
      <c r="I25" s="19">
        <v>26947.98</v>
      </c>
      <c r="J25" s="20">
        <f t="shared" si="0"/>
        <v>0.99807333333333337</v>
      </c>
    </row>
    <row r="26" spans="1:10" ht="120.75" customHeight="1" x14ac:dyDescent="0.25">
      <c r="A26" s="16" t="s">
        <v>15</v>
      </c>
      <c r="B26" s="12">
        <v>20</v>
      </c>
      <c r="C26" s="12">
        <v>0</v>
      </c>
      <c r="D26" s="12">
        <v>201</v>
      </c>
      <c r="E26" s="38" t="s">
        <v>42</v>
      </c>
      <c r="F26" s="12">
        <v>2041112023</v>
      </c>
      <c r="G26" s="12"/>
      <c r="H26" s="17">
        <v>200</v>
      </c>
      <c r="I26" s="17">
        <v>200</v>
      </c>
      <c r="J26" s="20">
        <f t="shared" si="0"/>
        <v>1</v>
      </c>
    </row>
    <row r="27" spans="1:10" ht="38.25" customHeight="1" x14ac:dyDescent="0.25">
      <c r="A27" s="16" t="s">
        <v>8</v>
      </c>
      <c r="B27" s="12">
        <v>20</v>
      </c>
      <c r="C27" s="12">
        <v>0</v>
      </c>
      <c r="D27" s="12">
        <v>201</v>
      </c>
      <c r="E27" s="38" t="s">
        <v>42</v>
      </c>
      <c r="F27" s="12">
        <v>2041112023</v>
      </c>
      <c r="G27" s="12">
        <v>200</v>
      </c>
      <c r="H27" s="17">
        <v>200</v>
      </c>
      <c r="I27" s="19">
        <v>200</v>
      </c>
      <c r="J27" s="20">
        <f t="shared" si="0"/>
        <v>1</v>
      </c>
    </row>
    <row r="28" spans="1:10" ht="36.75" customHeight="1" x14ac:dyDescent="0.25">
      <c r="A28" s="16" t="s">
        <v>9</v>
      </c>
      <c r="B28" s="12">
        <v>20</v>
      </c>
      <c r="C28" s="12">
        <v>0</v>
      </c>
      <c r="D28" s="12">
        <v>201</v>
      </c>
      <c r="E28" s="38" t="s">
        <v>42</v>
      </c>
      <c r="F28" s="12">
        <v>2041112023</v>
      </c>
      <c r="G28" s="12">
        <v>240</v>
      </c>
      <c r="H28" s="17">
        <v>200</v>
      </c>
      <c r="I28" s="19">
        <v>200</v>
      </c>
      <c r="J28" s="20">
        <f t="shared" si="0"/>
        <v>1</v>
      </c>
    </row>
    <row r="29" spans="1:10" ht="96" customHeight="1" x14ac:dyDescent="0.25">
      <c r="A29" s="16" t="s">
        <v>45</v>
      </c>
      <c r="B29" s="12">
        <v>20</v>
      </c>
      <c r="C29" s="12">
        <v>0</v>
      </c>
      <c r="D29" s="12">
        <v>201</v>
      </c>
      <c r="E29" s="38" t="s">
        <v>42</v>
      </c>
      <c r="F29" s="12">
        <v>2041184400</v>
      </c>
      <c r="G29" s="12"/>
      <c r="H29" s="17">
        <v>850</v>
      </c>
      <c r="I29" s="19">
        <v>850</v>
      </c>
      <c r="J29" s="20">
        <f t="shared" si="0"/>
        <v>1</v>
      </c>
    </row>
    <row r="30" spans="1:10" ht="24.75" customHeight="1" x14ac:dyDescent="0.25">
      <c r="A30" s="16" t="s">
        <v>29</v>
      </c>
      <c r="B30" s="12">
        <v>20</v>
      </c>
      <c r="C30" s="12">
        <v>0</v>
      </c>
      <c r="D30" s="12">
        <v>201</v>
      </c>
      <c r="E30" s="38" t="s">
        <v>42</v>
      </c>
      <c r="F30" s="12">
        <v>2041184400</v>
      </c>
      <c r="G30" s="12">
        <v>500</v>
      </c>
      <c r="H30" s="17">
        <v>850</v>
      </c>
      <c r="I30" s="19">
        <v>850</v>
      </c>
      <c r="J30" s="20">
        <f t="shared" si="0"/>
        <v>1</v>
      </c>
    </row>
    <row r="31" spans="1:10" ht="17.25" customHeight="1" x14ac:dyDescent="0.25">
      <c r="A31" s="16" t="s">
        <v>30</v>
      </c>
      <c r="B31" s="12">
        <v>20</v>
      </c>
      <c r="C31" s="12">
        <v>0</v>
      </c>
      <c r="D31" s="12">
        <v>201</v>
      </c>
      <c r="E31" s="38" t="s">
        <v>42</v>
      </c>
      <c r="F31" s="12">
        <v>2041184400</v>
      </c>
      <c r="G31" s="12">
        <v>540</v>
      </c>
      <c r="H31" s="17">
        <v>850</v>
      </c>
      <c r="I31" s="19">
        <v>850</v>
      </c>
      <c r="J31" s="20">
        <f t="shared" si="0"/>
        <v>1</v>
      </c>
    </row>
    <row r="32" spans="1:10" ht="20.25" customHeight="1" x14ac:dyDescent="0.25">
      <c r="A32" s="14" t="s">
        <v>12</v>
      </c>
      <c r="B32" s="11">
        <v>20</v>
      </c>
      <c r="C32" s="11">
        <v>0</v>
      </c>
      <c r="D32" s="11">
        <v>201</v>
      </c>
      <c r="E32" s="37" t="s">
        <v>50</v>
      </c>
      <c r="F32" s="12"/>
      <c r="G32" s="12"/>
      <c r="H32" s="15">
        <v>11000</v>
      </c>
      <c r="I32" s="24">
        <v>11000</v>
      </c>
      <c r="J32" s="20">
        <f t="shared" si="0"/>
        <v>1</v>
      </c>
    </row>
    <row r="33" spans="1:10" ht="21" customHeight="1" x14ac:dyDescent="0.25">
      <c r="A33" s="16" t="s">
        <v>14</v>
      </c>
      <c r="B33" s="12">
        <v>20</v>
      </c>
      <c r="C33" s="12">
        <v>0</v>
      </c>
      <c r="D33" s="12">
        <v>201</v>
      </c>
      <c r="E33" s="38" t="s">
        <v>50</v>
      </c>
      <c r="F33" s="12">
        <v>2041181410</v>
      </c>
      <c r="G33" s="12"/>
      <c r="H33" s="17">
        <v>11000</v>
      </c>
      <c r="I33" s="17">
        <v>11000</v>
      </c>
      <c r="J33" s="20">
        <f t="shared" si="0"/>
        <v>1</v>
      </c>
    </row>
    <row r="34" spans="1:10" ht="24.75" customHeight="1" x14ac:dyDescent="0.25">
      <c r="A34" s="16" t="s">
        <v>10</v>
      </c>
      <c r="B34" s="12">
        <v>20</v>
      </c>
      <c r="C34" s="12">
        <v>0</v>
      </c>
      <c r="D34" s="12">
        <v>201</v>
      </c>
      <c r="E34" s="38" t="s">
        <v>50</v>
      </c>
      <c r="F34" s="12">
        <v>2041181410</v>
      </c>
      <c r="G34" s="12">
        <v>800</v>
      </c>
      <c r="H34" s="17">
        <v>11000</v>
      </c>
      <c r="I34" s="17">
        <v>11000</v>
      </c>
      <c r="J34" s="20">
        <f t="shared" si="0"/>
        <v>1</v>
      </c>
    </row>
    <row r="35" spans="1:10" ht="19.5" customHeight="1" x14ac:dyDescent="0.25">
      <c r="A35" s="16" t="s">
        <v>11</v>
      </c>
      <c r="B35" s="12">
        <v>20</v>
      </c>
      <c r="C35" s="12">
        <v>0</v>
      </c>
      <c r="D35" s="12">
        <v>201</v>
      </c>
      <c r="E35" s="38" t="s">
        <v>50</v>
      </c>
      <c r="F35" s="12">
        <v>2041181410</v>
      </c>
      <c r="G35" s="12">
        <v>850</v>
      </c>
      <c r="H35" s="17">
        <v>11000</v>
      </c>
      <c r="I35" s="17">
        <v>11000</v>
      </c>
      <c r="J35" s="20">
        <f t="shared" si="0"/>
        <v>1</v>
      </c>
    </row>
    <row r="36" spans="1:10" ht="26.25" customHeight="1" x14ac:dyDescent="0.25">
      <c r="A36" s="14" t="s">
        <v>16</v>
      </c>
      <c r="B36" s="11">
        <v>20</v>
      </c>
      <c r="C36" s="11">
        <v>0</v>
      </c>
      <c r="D36" s="11">
        <v>201</v>
      </c>
      <c r="E36" s="37" t="s">
        <v>51</v>
      </c>
      <c r="F36" s="11"/>
      <c r="G36" s="11"/>
      <c r="H36" s="15">
        <v>287372</v>
      </c>
      <c r="I36" s="15">
        <v>287372</v>
      </c>
      <c r="J36" s="20">
        <f t="shared" si="0"/>
        <v>1</v>
      </c>
    </row>
    <row r="37" spans="1:10" ht="25.5" customHeight="1" x14ac:dyDescent="0.25">
      <c r="A37" s="14" t="s">
        <v>17</v>
      </c>
      <c r="B37" s="11">
        <v>20</v>
      </c>
      <c r="C37" s="11">
        <v>0</v>
      </c>
      <c r="D37" s="11">
        <v>201</v>
      </c>
      <c r="E37" s="37" t="s">
        <v>52</v>
      </c>
      <c r="F37" s="11"/>
      <c r="G37" s="12"/>
      <c r="H37" s="15">
        <v>287372</v>
      </c>
      <c r="I37" s="15">
        <v>287372</v>
      </c>
      <c r="J37" s="20">
        <f t="shared" si="0"/>
        <v>1</v>
      </c>
    </row>
    <row r="38" spans="1:10" ht="51" customHeight="1" x14ac:dyDescent="0.25">
      <c r="A38" s="16" t="s">
        <v>67</v>
      </c>
      <c r="B38" s="12">
        <v>20</v>
      </c>
      <c r="C38" s="12">
        <v>0</v>
      </c>
      <c r="D38" s="12">
        <v>201</v>
      </c>
      <c r="E38" s="38" t="s">
        <v>52</v>
      </c>
      <c r="F38" s="12">
        <v>2041251180</v>
      </c>
      <c r="G38" s="12"/>
      <c r="H38" s="17">
        <v>287372</v>
      </c>
      <c r="I38" s="17">
        <v>287372</v>
      </c>
      <c r="J38" s="20">
        <f t="shared" si="0"/>
        <v>1</v>
      </c>
    </row>
    <row r="39" spans="1:10" ht="67.5" customHeight="1" x14ac:dyDescent="0.25">
      <c r="A39" s="16" t="s">
        <v>6</v>
      </c>
      <c r="B39" s="12">
        <v>20</v>
      </c>
      <c r="C39" s="12">
        <v>0</v>
      </c>
      <c r="D39" s="12">
        <v>201</v>
      </c>
      <c r="E39" s="38" t="s">
        <v>52</v>
      </c>
      <c r="F39" s="12">
        <v>2041251180</v>
      </c>
      <c r="G39" s="12">
        <v>100</v>
      </c>
      <c r="H39" s="17">
        <v>259031.66</v>
      </c>
      <c r="I39" s="17">
        <v>259031.66</v>
      </c>
      <c r="J39" s="20">
        <f t="shared" si="0"/>
        <v>1</v>
      </c>
    </row>
    <row r="40" spans="1:10" ht="31.5" customHeight="1" x14ac:dyDescent="0.25">
      <c r="A40" s="16" t="s">
        <v>7</v>
      </c>
      <c r="B40" s="12">
        <v>20</v>
      </c>
      <c r="C40" s="12">
        <v>0</v>
      </c>
      <c r="D40" s="12">
        <v>201</v>
      </c>
      <c r="E40" s="38" t="s">
        <v>52</v>
      </c>
      <c r="F40" s="12">
        <v>2041251180</v>
      </c>
      <c r="G40" s="12">
        <v>120</v>
      </c>
      <c r="H40" s="17">
        <v>259031.66</v>
      </c>
      <c r="I40" s="17">
        <v>259031.66</v>
      </c>
      <c r="J40" s="20">
        <f t="shared" si="0"/>
        <v>1</v>
      </c>
    </row>
    <row r="41" spans="1:10" ht="40.5" customHeight="1" x14ac:dyDescent="0.25">
      <c r="A41" s="16" t="s">
        <v>8</v>
      </c>
      <c r="B41" s="12">
        <v>20</v>
      </c>
      <c r="C41" s="12">
        <v>0</v>
      </c>
      <c r="D41" s="12">
        <v>201</v>
      </c>
      <c r="E41" s="38" t="s">
        <v>52</v>
      </c>
      <c r="F41" s="12">
        <v>2041251180</v>
      </c>
      <c r="G41" s="12">
        <v>200</v>
      </c>
      <c r="H41" s="17">
        <v>28340.34</v>
      </c>
      <c r="I41" s="17">
        <v>28340.34</v>
      </c>
      <c r="J41" s="20">
        <f t="shared" si="0"/>
        <v>1</v>
      </c>
    </row>
    <row r="42" spans="1:10" ht="31.5" customHeight="1" x14ac:dyDescent="0.25">
      <c r="A42" s="16" t="s">
        <v>9</v>
      </c>
      <c r="B42" s="12">
        <v>20</v>
      </c>
      <c r="C42" s="12">
        <v>0</v>
      </c>
      <c r="D42" s="12">
        <v>201</v>
      </c>
      <c r="E42" s="38" t="s">
        <v>52</v>
      </c>
      <c r="F42" s="12">
        <v>2041251180</v>
      </c>
      <c r="G42" s="12">
        <v>240</v>
      </c>
      <c r="H42" s="17">
        <v>28340.34</v>
      </c>
      <c r="I42" s="17">
        <v>28340.34</v>
      </c>
      <c r="J42" s="20">
        <f t="shared" si="0"/>
        <v>1</v>
      </c>
    </row>
    <row r="43" spans="1:10" ht="23.25" customHeight="1" x14ac:dyDescent="0.25">
      <c r="A43" s="14" t="s">
        <v>18</v>
      </c>
      <c r="B43" s="11">
        <v>20</v>
      </c>
      <c r="C43" s="11">
        <v>0</v>
      </c>
      <c r="D43" s="11">
        <v>201</v>
      </c>
      <c r="E43" s="37" t="s">
        <v>53</v>
      </c>
      <c r="F43" s="12"/>
      <c r="G43" s="12"/>
      <c r="H43" s="15">
        <v>1415814.51</v>
      </c>
      <c r="I43" s="15">
        <v>1385814.51</v>
      </c>
      <c r="J43" s="20">
        <f t="shared" si="0"/>
        <v>0.97881078362447349</v>
      </c>
    </row>
    <row r="44" spans="1:10" ht="27.75" customHeight="1" x14ac:dyDescent="0.25">
      <c r="A44" s="14" t="s">
        <v>19</v>
      </c>
      <c r="B44" s="11">
        <v>20</v>
      </c>
      <c r="C44" s="11">
        <v>0</v>
      </c>
      <c r="D44" s="11">
        <v>201</v>
      </c>
      <c r="E44" s="39" t="s">
        <v>54</v>
      </c>
      <c r="F44" s="21"/>
      <c r="G44" s="21"/>
      <c r="H44" s="22">
        <v>1385814.51</v>
      </c>
      <c r="I44" s="22">
        <v>1385814.51</v>
      </c>
      <c r="J44" s="20">
        <f t="shared" si="0"/>
        <v>1</v>
      </c>
    </row>
    <row r="45" spans="1:10" ht="108" customHeight="1" x14ac:dyDescent="0.25">
      <c r="A45" s="16" t="s">
        <v>46</v>
      </c>
      <c r="B45" s="12">
        <v>20</v>
      </c>
      <c r="C45" s="12">
        <v>0</v>
      </c>
      <c r="D45" s="12">
        <v>201</v>
      </c>
      <c r="E45" s="38" t="s">
        <v>54</v>
      </c>
      <c r="F45" s="12">
        <v>2041584240</v>
      </c>
      <c r="G45" s="12"/>
      <c r="H45" s="22">
        <v>1385814.51</v>
      </c>
      <c r="I45" s="22">
        <v>1385814.51</v>
      </c>
      <c r="J45" s="20">
        <f t="shared" si="0"/>
        <v>1</v>
      </c>
    </row>
    <row r="46" spans="1:10" ht="25.5" customHeight="1" x14ac:dyDescent="0.25">
      <c r="A46" s="16" t="s">
        <v>29</v>
      </c>
      <c r="B46" s="12">
        <v>20</v>
      </c>
      <c r="C46" s="12">
        <v>0</v>
      </c>
      <c r="D46" s="12">
        <v>201</v>
      </c>
      <c r="E46" s="38" t="s">
        <v>54</v>
      </c>
      <c r="F46" s="12">
        <v>2041584240</v>
      </c>
      <c r="G46" s="12">
        <v>500</v>
      </c>
      <c r="H46" s="22">
        <v>1385814.51</v>
      </c>
      <c r="I46" s="22">
        <v>1385814.51</v>
      </c>
      <c r="J46" s="20">
        <f t="shared" si="0"/>
        <v>1</v>
      </c>
    </row>
    <row r="47" spans="1:10" ht="25.5" customHeight="1" x14ac:dyDescent="0.25">
      <c r="A47" s="16" t="s">
        <v>30</v>
      </c>
      <c r="B47" s="12">
        <v>20</v>
      </c>
      <c r="C47" s="12">
        <v>0</v>
      </c>
      <c r="D47" s="12">
        <v>201</v>
      </c>
      <c r="E47" s="38" t="s">
        <v>54</v>
      </c>
      <c r="F47" s="12">
        <v>2041584240</v>
      </c>
      <c r="G47" s="12">
        <v>540</v>
      </c>
      <c r="H47" s="22">
        <v>1385814.51</v>
      </c>
      <c r="I47" s="22">
        <v>1385814.51</v>
      </c>
      <c r="J47" s="20">
        <f t="shared" si="0"/>
        <v>1</v>
      </c>
    </row>
    <row r="48" spans="1:10" ht="39.75" customHeight="1" x14ac:dyDescent="0.25">
      <c r="A48" s="14" t="s">
        <v>62</v>
      </c>
      <c r="B48" s="11">
        <v>20</v>
      </c>
      <c r="C48" s="11">
        <v>0</v>
      </c>
      <c r="D48" s="11">
        <v>201</v>
      </c>
      <c r="E48" s="37" t="s">
        <v>64</v>
      </c>
      <c r="F48" s="12"/>
      <c r="G48" s="12"/>
      <c r="H48" s="15">
        <v>30000</v>
      </c>
      <c r="I48" s="17" t="s">
        <v>92</v>
      </c>
      <c r="J48" s="20" t="s">
        <v>92</v>
      </c>
    </row>
    <row r="49" spans="1:10" ht="36.75" customHeight="1" x14ac:dyDescent="0.25">
      <c r="A49" s="16" t="s">
        <v>63</v>
      </c>
      <c r="B49" s="12">
        <v>20</v>
      </c>
      <c r="C49" s="12">
        <v>0</v>
      </c>
      <c r="D49" s="12">
        <v>201</v>
      </c>
      <c r="E49" s="38" t="s">
        <v>64</v>
      </c>
      <c r="F49" s="12">
        <v>2041480910</v>
      </c>
      <c r="G49" s="12"/>
      <c r="H49" s="17">
        <v>30000</v>
      </c>
      <c r="I49" s="17" t="s">
        <v>92</v>
      </c>
      <c r="J49" s="20" t="s">
        <v>92</v>
      </c>
    </row>
    <row r="50" spans="1:10" ht="40.5" customHeight="1" x14ac:dyDescent="0.25">
      <c r="A50" s="16" t="s">
        <v>8</v>
      </c>
      <c r="B50" s="12">
        <v>20</v>
      </c>
      <c r="C50" s="12">
        <v>0</v>
      </c>
      <c r="D50" s="12">
        <v>201</v>
      </c>
      <c r="E50" s="38" t="s">
        <v>64</v>
      </c>
      <c r="F50" s="12">
        <v>2041480910</v>
      </c>
      <c r="G50" s="12">
        <v>240</v>
      </c>
      <c r="H50" s="17">
        <v>30000</v>
      </c>
      <c r="I50" s="17" t="s">
        <v>92</v>
      </c>
      <c r="J50" s="20" t="s">
        <v>92</v>
      </c>
    </row>
    <row r="51" spans="1:10" ht="34.5" customHeight="1" x14ac:dyDescent="0.25">
      <c r="A51" s="16" t="s">
        <v>9</v>
      </c>
      <c r="B51" s="12">
        <v>20</v>
      </c>
      <c r="C51" s="12">
        <v>0</v>
      </c>
      <c r="D51" s="12">
        <v>201</v>
      </c>
      <c r="E51" s="38" t="s">
        <v>64</v>
      </c>
      <c r="F51" s="12">
        <v>2041480910</v>
      </c>
      <c r="G51" s="12">
        <v>244</v>
      </c>
      <c r="H51" s="17">
        <v>30000</v>
      </c>
      <c r="I51" s="17" t="s">
        <v>92</v>
      </c>
      <c r="J51" s="20" t="s">
        <v>92</v>
      </c>
    </row>
    <row r="52" spans="1:10" ht="30.75" customHeight="1" x14ac:dyDescent="0.25">
      <c r="A52" s="46" t="s">
        <v>20</v>
      </c>
      <c r="B52" s="11">
        <v>20</v>
      </c>
      <c r="C52" s="11">
        <v>0</v>
      </c>
      <c r="D52" s="11">
        <v>201</v>
      </c>
      <c r="E52" s="37" t="s">
        <v>55</v>
      </c>
      <c r="F52" s="11"/>
      <c r="G52" s="11"/>
      <c r="H52" s="13">
        <f>H53+H59+H66</f>
        <v>9709668.8100000005</v>
      </c>
      <c r="I52" s="13">
        <f>I53+I59+I66</f>
        <v>9702353.4600000009</v>
      </c>
      <c r="J52" s="20">
        <f t="shared" si="0"/>
        <v>0.99924659119243431</v>
      </c>
    </row>
    <row r="53" spans="1:10" ht="22.5" customHeight="1" x14ac:dyDescent="0.25">
      <c r="A53" s="14" t="s">
        <v>21</v>
      </c>
      <c r="B53" s="11">
        <v>20</v>
      </c>
      <c r="C53" s="11">
        <v>0</v>
      </c>
      <c r="D53" s="11">
        <v>201</v>
      </c>
      <c r="E53" s="37" t="s">
        <v>56</v>
      </c>
      <c r="F53" s="11"/>
      <c r="G53" s="11"/>
      <c r="H53" s="47">
        <f>H54</f>
        <v>310900</v>
      </c>
      <c r="I53" s="47">
        <f>I54</f>
        <v>310814.98000000004</v>
      </c>
      <c r="J53" s="20">
        <f t="shared" si="0"/>
        <v>0.99972653586362192</v>
      </c>
    </row>
    <row r="54" spans="1:10" ht="79.5" customHeight="1" x14ac:dyDescent="0.25">
      <c r="A54" s="16" t="s">
        <v>22</v>
      </c>
      <c r="B54" s="12">
        <v>20</v>
      </c>
      <c r="C54" s="12">
        <v>0</v>
      </c>
      <c r="D54" s="12">
        <v>201</v>
      </c>
      <c r="E54" s="38" t="s">
        <v>56</v>
      </c>
      <c r="F54" s="12">
        <v>2041681830</v>
      </c>
      <c r="G54" s="12"/>
      <c r="H54" s="19">
        <f>H55+H57</f>
        <v>310900</v>
      </c>
      <c r="I54" s="19">
        <f>I55+I57</f>
        <v>310814.98000000004</v>
      </c>
      <c r="J54" s="20">
        <f t="shared" si="0"/>
        <v>0.99972653586362192</v>
      </c>
    </row>
    <row r="55" spans="1:10" ht="39" customHeight="1" x14ac:dyDescent="0.25">
      <c r="A55" s="16" t="s">
        <v>8</v>
      </c>
      <c r="B55" s="12">
        <v>20</v>
      </c>
      <c r="C55" s="12">
        <v>0</v>
      </c>
      <c r="D55" s="12">
        <v>201</v>
      </c>
      <c r="E55" s="38" t="s">
        <v>56</v>
      </c>
      <c r="F55" s="12">
        <v>2041681830</v>
      </c>
      <c r="G55" s="12">
        <v>200</v>
      </c>
      <c r="H55" s="17">
        <v>281823.86</v>
      </c>
      <c r="I55" s="19">
        <v>281738.84000000003</v>
      </c>
      <c r="J55" s="20">
        <f t="shared" si="0"/>
        <v>0.99969832220735333</v>
      </c>
    </row>
    <row r="56" spans="1:10" ht="31.5" customHeight="1" x14ac:dyDescent="0.25">
      <c r="A56" s="16" t="s">
        <v>9</v>
      </c>
      <c r="B56" s="12">
        <v>20</v>
      </c>
      <c r="C56" s="12">
        <v>0</v>
      </c>
      <c r="D56" s="12">
        <v>201</v>
      </c>
      <c r="E56" s="38" t="s">
        <v>56</v>
      </c>
      <c r="F56" s="12">
        <v>2041681830</v>
      </c>
      <c r="G56" s="12">
        <v>240</v>
      </c>
      <c r="H56" s="17">
        <v>281823.86</v>
      </c>
      <c r="I56" s="19">
        <v>281738.84000000003</v>
      </c>
      <c r="J56" s="20">
        <f t="shared" si="0"/>
        <v>0.99969832220735333</v>
      </c>
    </row>
    <row r="57" spans="1:10" ht="22.5" customHeight="1" x14ac:dyDescent="0.25">
      <c r="A57" s="25" t="s">
        <v>10</v>
      </c>
      <c r="B57" s="12">
        <v>20</v>
      </c>
      <c r="C57" s="12">
        <v>0</v>
      </c>
      <c r="D57" s="12">
        <v>201</v>
      </c>
      <c r="E57" s="38" t="s">
        <v>56</v>
      </c>
      <c r="F57" s="12">
        <v>2041681830</v>
      </c>
      <c r="G57" s="12">
        <v>800</v>
      </c>
      <c r="H57" s="17">
        <v>29076.14</v>
      </c>
      <c r="I57" s="17">
        <v>29076.14</v>
      </c>
      <c r="J57" s="20">
        <f t="shared" si="0"/>
        <v>1</v>
      </c>
    </row>
    <row r="58" spans="1:10" ht="22.5" customHeight="1" x14ac:dyDescent="0.25">
      <c r="A58" s="25" t="s">
        <v>44</v>
      </c>
      <c r="B58" s="12">
        <v>20</v>
      </c>
      <c r="C58" s="12">
        <v>0</v>
      </c>
      <c r="D58" s="12">
        <v>201</v>
      </c>
      <c r="E58" s="38" t="s">
        <v>56</v>
      </c>
      <c r="F58" s="12">
        <v>2041681830</v>
      </c>
      <c r="G58" s="12">
        <v>830</v>
      </c>
      <c r="H58" s="17">
        <v>29076.14</v>
      </c>
      <c r="I58" s="17">
        <v>29076.14</v>
      </c>
      <c r="J58" s="20">
        <f t="shared" si="0"/>
        <v>1</v>
      </c>
    </row>
    <row r="59" spans="1:10" ht="25.5" customHeight="1" x14ac:dyDescent="0.25">
      <c r="A59" s="14" t="s">
        <v>68</v>
      </c>
      <c r="B59" s="11">
        <v>20</v>
      </c>
      <c r="C59" s="11">
        <v>0</v>
      </c>
      <c r="D59" s="11">
        <v>201</v>
      </c>
      <c r="E59" s="37" t="s">
        <v>83</v>
      </c>
      <c r="F59" s="12"/>
      <c r="G59" s="12"/>
      <c r="H59" s="23">
        <v>523180</v>
      </c>
      <c r="I59" s="23">
        <v>523180</v>
      </c>
      <c r="J59" s="20">
        <f t="shared" si="0"/>
        <v>1</v>
      </c>
    </row>
    <row r="60" spans="1:10" ht="111" customHeight="1" x14ac:dyDescent="0.25">
      <c r="A60" s="16" t="s">
        <v>69</v>
      </c>
      <c r="B60" s="12">
        <v>20</v>
      </c>
      <c r="C60" s="12">
        <v>0</v>
      </c>
      <c r="D60" s="12">
        <v>201</v>
      </c>
      <c r="E60" s="38" t="s">
        <v>83</v>
      </c>
      <c r="F60" s="12">
        <v>2041684370</v>
      </c>
      <c r="G60" s="12"/>
      <c r="H60" s="17">
        <v>260000</v>
      </c>
      <c r="I60" s="17">
        <v>260000</v>
      </c>
      <c r="J60" s="20">
        <f t="shared" si="0"/>
        <v>1</v>
      </c>
    </row>
    <row r="61" spans="1:10" ht="29.25" customHeight="1" x14ac:dyDescent="0.25">
      <c r="A61" s="16" t="s">
        <v>29</v>
      </c>
      <c r="B61" s="12">
        <v>20</v>
      </c>
      <c r="C61" s="12">
        <v>0</v>
      </c>
      <c r="D61" s="12">
        <v>201</v>
      </c>
      <c r="E61" s="38" t="s">
        <v>83</v>
      </c>
      <c r="F61" s="12">
        <v>2041684370</v>
      </c>
      <c r="G61" s="12">
        <v>500</v>
      </c>
      <c r="H61" s="17">
        <v>260000</v>
      </c>
      <c r="I61" s="17">
        <v>260000</v>
      </c>
      <c r="J61" s="20">
        <f t="shared" si="0"/>
        <v>1</v>
      </c>
    </row>
    <row r="62" spans="1:10" ht="26.25" customHeight="1" x14ac:dyDescent="0.25">
      <c r="A62" s="16" t="s">
        <v>30</v>
      </c>
      <c r="B62" s="12">
        <v>20</v>
      </c>
      <c r="C62" s="12">
        <v>0</v>
      </c>
      <c r="D62" s="12">
        <v>201</v>
      </c>
      <c r="E62" s="38" t="s">
        <v>83</v>
      </c>
      <c r="F62" s="12">
        <v>2041684370</v>
      </c>
      <c r="G62" s="12">
        <v>540</v>
      </c>
      <c r="H62" s="17">
        <v>260000</v>
      </c>
      <c r="I62" s="17">
        <v>260000</v>
      </c>
      <c r="J62" s="20">
        <f t="shared" ref="J62:J126" si="1">I62/H62</f>
        <v>1</v>
      </c>
    </row>
    <row r="63" spans="1:10" ht="100.5" customHeight="1" x14ac:dyDescent="0.25">
      <c r="A63" s="25" t="s">
        <v>70</v>
      </c>
      <c r="B63" s="12">
        <v>20</v>
      </c>
      <c r="C63" s="12">
        <v>0</v>
      </c>
      <c r="D63" s="12">
        <v>201</v>
      </c>
      <c r="E63" s="38" t="s">
        <v>83</v>
      </c>
      <c r="F63" s="26">
        <v>2041684360</v>
      </c>
      <c r="G63" s="26"/>
      <c r="H63" s="17">
        <v>263180</v>
      </c>
      <c r="I63" s="17">
        <v>263180</v>
      </c>
      <c r="J63" s="20">
        <f t="shared" si="1"/>
        <v>1</v>
      </c>
    </row>
    <row r="64" spans="1:10" ht="27" customHeight="1" x14ac:dyDescent="0.25">
      <c r="A64" s="25" t="s">
        <v>29</v>
      </c>
      <c r="B64" s="12">
        <v>20</v>
      </c>
      <c r="C64" s="12">
        <v>0</v>
      </c>
      <c r="D64" s="12">
        <v>201</v>
      </c>
      <c r="E64" s="38" t="s">
        <v>83</v>
      </c>
      <c r="F64" s="26">
        <v>2041684360</v>
      </c>
      <c r="G64" s="26">
        <v>500</v>
      </c>
      <c r="H64" s="17">
        <v>263180</v>
      </c>
      <c r="I64" s="17">
        <v>263180</v>
      </c>
      <c r="J64" s="20">
        <f t="shared" si="1"/>
        <v>1</v>
      </c>
    </row>
    <row r="65" spans="1:11" ht="28.5" customHeight="1" x14ac:dyDescent="0.25">
      <c r="A65" s="25" t="s">
        <v>30</v>
      </c>
      <c r="B65" s="12">
        <v>20</v>
      </c>
      <c r="C65" s="12">
        <v>0</v>
      </c>
      <c r="D65" s="12">
        <v>201</v>
      </c>
      <c r="E65" s="38" t="s">
        <v>83</v>
      </c>
      <c r="F65" s="26">
        <v>2041684360</v>
      </c>
      <c r="G65" s="26">
        <v>540</v>
      </c>
      <c r="H65" s="17">
        <v>263180</v>
      </c>
      <c r="I65" s="17">
        <v>263180</v>
      </c>
      <c r="J65" s="20">
        <f t="shared" si="1"/>
        <v>1</v>
      </c>
    </row>
    <row r="66" spans="1:11" ht="21.75" customHeight="1" x14ac:dyDescent="0.25">
      <c r="A66" s="14" t="s">
        <v>23</v>
      </c>
      <c r="B66" s="11">
        <v>20</v>
      </c>
      <c r="C66" s="11">
        <v>0</v>
      </c>
      <c r="D66" s="11">
        <v>201</v>
      </c>
      <c r="E66" s="37" t="s">
        <v>57</v>
      </c>
      <c r="F66" s="12"/>
      <c r="G66" s="12"/>
      <c r="H66" s="27">
        <f>H67+H70+H73+H76+H79+H82+H85+H91+H94</f>
        <v>8875588.8100000005</v>
      </c>
      <c r="I66" s="27">
        <f>I67+I70+I73+I76+I79+I82+I85+I91+I94</f>
        <v>8868358.4800000004</v>
      </c>
      <c r="J66" s="20">
        <f t="shared" si="1"/>
        <v>0.99918536897610066</v>
      </c>
    </row>
    <row r="67" spans="1:11" ht="39" customHeight="1" x14ac:dyDescent="0.25">
      <c r="A67" s="16" t="s">
        <v>71</v>
      </c>
      <c r="B67" s="12">
        <v>20</v>
      </c>
      <c r="C67" s="12">
        <v>0</v>
      </c>
      <c r="D67" s="12">
        <v>201</v>
      </c>
      <c r="E67" s="38" t="s">
        <v>57</v>
      </c>
      <c r="F67" s="12" t="s">
        <v>72</v>
      </c>
      <c r="G67" s="12"/>
      <c r="H67" s="19">
        <v>3322298.57</v>
      </c>
      <c r="I67" s="19">
        <v>3322298.57</v>
      </c>
      <c r="J67" s="20">
        <f t="shared" si="1"/>
        <v>1</v>
      </c>
    </row>
    <row r="68" spans="1:11" ht="42.75" customHeight="1" x14ac:dyDescent="0.25">
      <c r="A68" s="16" t="s">
        <v>8</v>
      </c>
      <c r="B68" s="12">
        <v>20</v>
      </c>
      <c r="C68" s="12">
        <v>0</v>
      </c>
      <c r="D68" s="12">
        <v>201</v>
      </c>
      <c r="E68" s="38" t="s">
        <v>57</v>
      </c>
      <c r="F68" s="12" t="s">
        <v>72</v>
      </c>
      <c r="G68" s="12">
        <v>200</v>
      </c>
      <c r="H68" s="19">
        <v>3322298.57</v>
      </c>
      <c r="I68" s="19">
        <v>3322298.57</v>
      </c>
      <c r="J68" s="20">
        <f t="shared" si="1"/>
        <v>1</v>
      </c>
    </row>
    <row r="69" spans="1:11" ht="43.5" customHeight="1" x14ac:dyDescent="0.25">
      <c r="A69" s="16" t="s">
        <v>9</v>
      </c>
      <c r="B69" s="12">
        <v>20</v>
      </c>
      <c r="C69" s="12">
        <v>0</v>
      </c>
      <c r="D69" s="12">
        <v>201</v>
      </c>
      <c r="E69" s="38" t="s">
        <v>57</v>
      </c>
      <c r="F69" s="12" t="s">
        <v>72</v>
      </c>
      <c r="G69" s="12">
        <v>240</v>
      </c>
      <c r="H69" s="19">
        <v>3322298.57</v>
      </c>
      <c r="I69" s="19">
        <v>3322298.57</v>
      </c>
      <c r="J69" s="20">
        <f t="shared" si="1"/>
        <v>1</v>
      </c>
    </row>
    <row r="70" spans="1:11" ht="82.5" customHeight="1" x14ac:dyDescent="0.25">
      <c r="A70" s="16" t="s">
        <v>93</v>
      </c>
      <c r="B70" s="12">
        <v>20</v>
      </c>
      <c r="C70" s="12">
        <v>0</v>
      </c>
      <c r="D70" s="12">
        <v>201</v>
      </c>
      <c r="E70" s="38" t="s">
        <v>57</v>
      </c>
      <c r="F70" s="12" t="s">
        <v>94</v>
      </c>
      <c r="G70" s="12"/>
      <c r="H70" s="19">
        <v>2499866.1</v>
      </c>
      <c r="I70" s="19">
        <v>2499458</v>
      </c>
      <c r="J70" s="20">
        <f t="shared" si="1"/>
        <v>0.99983675125639726</v>
      </c>
    </row>
    <row r="71" spans="1:11" ht="43.5" customHeight="1" x14ac:dyDescent="0.25">
      <c r="A71" s="16" t="s">
        <v>8</v>
      </c>
      <c r="B71" s="12">
        <v>20</v>
      </c>
      <c r="C71" s="12">
        <v>0</v>
      </c>
      <c r="D71" s="12">
        <v>201</v>
      </c>
      <c r="E71" s="38" t="s">
        <v>57</v>
      </c>
      <c r="F71" s="12" t="s">
        <v>94</v>
      </c>
      <c r="G71" s="12">
        <v>200</v>
      </c>
      <c r="H71" s="19">
        <v>2499866.1</v>
      </c>
      <c r="I71" s="19">
        <v>2499458</v>
      </c>
      <c r="J71" s="20">
        <f t="shared" si="1"/>
        <v>0.99983675125639726</v>
      </c>
    </row>
    <row r="72" spans="1:11" ht="43.5" customHeight="1" x14ac:dyDescent="0.25">
      <c r="A72" s="16" t="s">
        <v>9</v>
      </c>
      <c r="B72" s="12">
        <v>20</v>
      </c>
      <c r="C72" s="12">
        <v>0</v>
      </c>
      <c r="D72" s="12">
        <v>201</v>
      </c>
      <c r="E72" s="38" t="s">
        <v>57</v>
      </c>
      <c r="F72" s="12" t="s">
        <v>94</v>
      </c>
      <c r="G72" s="12">
        <v>240</v>
      </c>
      <c r="H72" s="19">
        <v>2499866.1</v>
      </c>
      <c r="I72" s="19">
        <v>2499458</v>
      </c>
      <c r="J72" s="20">
        <f t="shared" si="1"/>
        <v>0.99983675125639726</v>
      </c>
    </row>
    <row r="73" spans="1:11" ht="28.5" customHeight="1" x14ac:dyDescent="0.25">
      <c r="A73" s="48" t="s">
        <v>24</v>
      </c>
      <c r="B73" s="45">
        <v>20</v>
      </c>
      <c r="C73" s="45">
        <v>0</v>
      </c>
      <c r="D73" s="45">
        <v>201</v>
      </c>
      <c r="E73" s="49" t="s">
        <v>57</v>
      </c>
      <c r="F73" s="45">
        <v>2041681690</v>
      </c>
      <c r="G73" s="45"/>
      <c r="H73" s="50">
        <v>859500</v>
      </c>
      <c r="I73" s="50">
        <v>859423.21</v>
      </c>
      <c r="J73" s="51">
        <f t="shared" si="1"/>
        <v>0.99991065735892959</v>
      </c>
    </row>
    <row r="74" spans="1:11" ht="39.75" customHeight="1" x14ac:dyDescent="0.25">
      <c r="A74" s="16" t="s">
        <v>8</v>
      </c>
      <c r="B74" s="12">
        <v>20</v>
      </c>
      <c r="C74" s="12">
        <v>0</v>
      </c>
      <c r="D74" s="12">
        <v>201</v>
      </c>
      <c r="E74" s="38" t="s">
        <v>57</v>
      </c>
      <c r="F74" s="12">
        <v>2041681690</v>
      </c>
      <c r="G74" s="12">
        <v>200</v>
      </c>
      <c r="H74" s="50">
        <v>859500</v>
      </c>
      <c r="I74" s="50">
        <v>859423.21</v>
      </c>
      <c r="J74" s="20">
        <f t="shared" si="1"/>
        <v>0.99991065735892959</v>
      </c>
      <c r="K74" s="2"/>
    </row>
    <row r="75" spans="1:11" ht="47.25" customHeight="1" x14ac:dyDescent="0.25">
      <c r="A75" s="16" t="s">
        <v>9</v>
      </c>
      <c r="B75" s="12">
        <v>20</v>
      </c>
      <c r="C75" s="12">
        <v>0</v>
      </c>
      <c r="D75" s="12">
        <v>201</v>
      </c>
      <c r="E75" s="38" t="s">
        <v>57</v>
      </c>
      <c r="F75" s="12">
        <v>2041681690</v>
      </c>
      <c r="G75" s="12">
        <v>240</v>
      </c>
      <c r="H75" s="50">
        <v>859500</v>
      </c>
      <c r="I75" s="50">
        <v>859423.21</v>
      </c>
      <c r="J75" s="20">
        <f t="shared" si="1"/>
        <v>0.99991065735892959</v>
      </c>
      <c r="K75" s="2"/>
    </row>
    <row r="76" spans="1:11" ht="88.5" customHeight="1" x14ac:dyDescent="0.25">
      <c r="A76" s="16" t="s">
        <v>73</v>
      </c>
      <c r="B76" s="12">
        <v>20</v>
      </c>
      <c r="C76" s="12">
        <v>0</v>
      </c>
      <c r="D76" s="12">
        <v>201</v>
      </c>
      <c r="E76" s="38" t="s">
        <v>57</v>
      </c>
      <c r="F76" s="12">
        <v>2041684330</v>
      </c>
      <c r="G76" s="12"/>
      <c r="H76" s="19">
        <v>172955.67</v>
      </c>
      <c r="I76" s="19">
        <v>172955.67</v>
      </c>
      <c r="J76" s="20">
        <f t="shared" si="1"/>
        <v>1</v>
      </c>
      <c r="K76" s="2"/>
    </row>
    <row r="77" spans="1:11" ht="25.5" customHeight="1" x14ac:dyDescent="0.25">
      <c r="A77" s="16" t="s">
        <v>29</v>
      </c>
      <c r="B77" s="12">
        <v>20</v>
      </c>
      <c r="C77" s="12">
        <v>0</v>
      </c>
      <c r="D77" s="12">
        <v>201</v>
      </c>
      <c r="E77" s="38" t="s">
        <v>57</v>
      </c>
      <c r="F77" s="12">
        <v>2041684330</v>
      </c>
      <c r="G77" s="12">
        <v>500</v>
      </c>
      <c r="H77" s="19">
        <v>172955.67</v>
      </c>
      <c r="I77" s="19">
        <v>172955.67</v>
      </c>
      <c r="J77" s="20">
        <f t="shared" si="1"/>
        <v>1</v>
      </c>
    </row>
    <row r="78" spans="1:11" ht="23.25" customHeight="1" x14ac:dyDescent="0.25">
      <c r="A78" s="16" t="s">
        <v>30</v>
      </c>
      <c r="B78" s="12">
        <v>20</v>
      </c>
      <c r="C78" s="12">
        <v>0</v>
      </c>
      <c r="D78" s="12">
        <v>201</v>
      </c>
      <c r="E78" s="38" t="s">
        <v>57</v>
      </c>
      <c r="F78" s="12">
        <v>2041684330</v>
      </c>
      <c r="G78" s="12">
        <v>540</v>
      </c>
      <c r="H78" s="19">
        <v>172955.67</v>
      </c>
      <c r="I78" s="19">
        <v>172955.67</v>
      </c>
      <c r="J78" s="20">
        <f t="shared" si="1"/>
        <v>1</v>
      </c>
    </row>
    <row r="79" spans="1:11" ht="87.75" customHeight="1" x14ac:dyDescent="0.25">
      <c r="A79" s="16" t="s">
        <v>74</v>
      </c>
      <c r="B79" s="12">
        <v>20</v>
      </c>
      <c r="C79" s="12">
        <v>0</v>
      </c>
      <c r="D79" s="12">
        <v>201</v>
      </c>
      <c r="E79" s="38" t="s">
        <v>57</v>
      </c>
      <c r="F79" s="12">
        <v>2042684330</v>
      </c>
      <c r="G79" s="12"/>
      <c r="H79" s="17">
        <v>60000</v>
      </c>
      <c r="I79" s="17">
        <v>60000</v>
      </c>
      <c r="J79" s="20">
        <f t="shared" si="1"/>
        <v>1</v>
      </c>
    </row>
    <row r="80" spans="1:11" ht="21.75" customHeight="1" x14ac:dyDescent="0.25">
      <c r="A80" s="16" t="s">
        <v>29</v>
      </c>
      <c r="B80" s="12">
        <v>20</v>
      </c>
      <c r="C80" s="12">
        <v>0</v>
      </c>
      <c r="D80" s="12">
        <v>201</v>
      </c>
      <c r="E80" s="38" t="s">
        <v>57</v>
      </c>
      <c r="F80" s="12">
        <v>2042684330</v>
      </c>
      <c r="G80" s="12">
        <v>500</v>
      </c>
      <c r="H80" s="17">
        <v>60000</v>
      </c>
      <c r="I80" s="17">
        <v>60000</v>
      </c>
      <c r="J80" s="20">
        <f t="shared" si="1"/>
        <v>1</v>
      </c>
    </row>
    <row r="81" spans="1:10" ht="24.75" customHeight="1" x14ac:dyDescent="0.25">
      <c r="A81" s="16" t="s">
        <v>30</v>
      </c>
      <c r="B81" s="12">
        <v>20</v>
      </c>
      <c r="C81" s="12">
        <v>0</v>
      </c>
      <c r="D81" s="12">
        <v>201</v>
      </c>
      <c r="E81" s="38" t="s">
        <v>57</v>
      </c>
      <c r="F81" s="12">
        <v>2042684330</v>
      </c>
      <c r="G81" s="12">
        <v>540</v>
      </c>
      <c r="H81" s="17">
        <v>60000</v>
      </c>
      <c r="I81" s="17">
        <v>60000</v>
      </c>
      <c r="J81" s="20">
        <f t="shared" si="1"/>
        <v>1</v>
      </c>
    </row>
    <row r="82" spans="1:10" ht="91.5" customHeight="1" x14ac:dyDescent="0.25">
      <c r="A82" s="16" t="s">
        <v>75</v>
      </c>
      <c r="B82" s="12">
        <v>20</v>
      </c>
      <c r="C82" s="12">
        <v>0</v>
      </c>
      <c r="D82" s="12">
        <v>201</v>
      </c>
      <c r="E82" s="38" t="s">
        <v>57</v>
      </c>
      <c r="F82" s="12">
        <v>2043684330</v>
      </c>
      <c r="G82" s="12"/>
      <c r="H82" s="17">
        <v>853884.05</v>
      </c>
      <c r="I82" s="17">
        <v>853884.05</v>
      </c>
      <c r="J82" s="20">
        <f t="shared" si="1"/>
        <v>1</v>
      </c>
    </row>
    <row r="83" spans="1:10" ht="22.5" customHeight="1" x14ac:dyDescent="0.25">
      <c r="A83" s="16" t="s">
        <v>29</v>
      </c>
      <c r="B83" s="12">
        <v>20</v>
      </c>
      <c r="C83" s="12">
        <v>0</v>
      </c>
      <c r="D83" s="12">
        <v>201</v>
      </c>
      <c r="E83" s="38" t="s">
        <v>57</v>
      </c>
      <c r="F83" s="12">
        <v>2043684330</v>
      </c>
      <c r="G83" s="12">
        <v>500</v>
      </c>
      <c r="H83" s="17">
        <v>853884.05</v>
      </c>
      <c r="I83" s="17">
        <v>853884.05</v>
      </c>
      <c r="J83" s="20">
        <f t="shared" si="1"/>
        <v>1</v>
      </c>
    </row>
    <row r="84" spans="1:10" ht="24" customHeight="1" x14ac:dyDescent="0.25">
      <c r="A84" s="16" t="s">
        <v>30</v>
      </c>
      <c r="B84" s="12">
        <v>20</v>
      </c>
      <c r="C84" s="12">
        <v>0</v>
      </c>
      <c r="D84" s="12">
        <v>201</v>
      </c>
      <c r="E84" s="38" t="s">
        <v>57</v>
      </c>
      <c r="F84" s="12">
        <v>2043684330</v>
      </c>
      <c r="G84" s="12">
        <v>540</v>
      </c>
      <c r="H84" s="17">
        <v>853884.05</v>
      </c>
      <c r="I84" s="17">
        <v>853884.05</v>
      </c>
      <c r="J84" s="20">
        <f t="shared" si="1"/>
        <v>1</v>
      </c>
    </row>
    <row r="85" spans="1:10" ht="88.5" customHeight="1" x14ac:dyDescent="0.25">
      <c r="A85" s="16" t="s">
        <v>61</v>
      </c>
      <c r="B85" s="12">
        <v>20</v>
      </c>
      <c r="C85" s="12">
        <v>0</v>
      </c>
      <c r="D85" s="12">
        <v>201</v>
      </c>
      <c r="E85" s="38" t="s">
        <v>57</v>
      </c>
      <c r="F85" s="12">
        <v>2041684380</v>
      </c>
      <c r="G85" s="12"/>
      <c r="H85" s="17">
        <v>100850</v>
      </c>
      <c r="I85" s="17">
        <v>100850</v>
      </c>
      <c r="J85" s="20">
        <f t="shared" si="1"/>
        <v>1</v>
      </c>
    </row>
    <row r="86" spans="1:10" ht="24.75" customHeight="1" x14ac:dyDescent="0.25">
      <c r="A86" s="16" t="s">
        <v>29</v>
      </c>
      <c r="B86" s="12">
        <v>20</v>
      </c>
      <c r="C86" s="12">
        <v>0</v>
      </c>
      <c r="D86" s="12">
        <v>201</v>
      </c>
      <c r="E86" s="38" t="s">
        <v>57</v>
      </c>
      <c r="F86" s="12">
        <v>2041684380</v>
      </c>
      <c r="G86" s="12">
        <v>500</v>
      </c>
      <c r="H86" s="17">
        <v>100850</v>
      </c>
      <c r="I86" s="17">
        <v>100850</v>
      </c>
      <c r="J86" s="20">
        <f t="shared" si="1"/>
        <v>1</v>
      </c>
    </row>
    <row r="87" spans="1:10" ht="24" customHeight="1" x14ac:dyDescent="0.25">
      <c r="A87" s="16" t="s">
        <v>30</v>
      </c>
      <c r="B87" s="12">
        <v>20</v>
      </c>
      <c r="C87" s="12">
        <v>0</v>
      </c>
      <c r="D87" s="12">
        <v>201</v>
      </c>
      <c r="E87" s="38" t="s">
        <v>57</v>
      </c>
      <c r="F87" s="12">
        <v>2041684380</v>
      </c>
      <c r="G87" s="12">
        <v>540</v>
      </c>
      <c r="H87" s="17">
        <v>100850</v>
      </c>
      <c r="I87" s="17">
        <v>100850</v>
      </c>
      <c r="J87" s="20">
        <f t="shared" si="1"/>
        <v>1</v>
      </c>
    </row>
    <row r="88" spans="1:10" ht="117.75" hidden="1" customHeight="1" x14ac:dyDescent="0.25">
      <c r="A88" s="16" t="s">
        <v>76</v>
      </c>
      <c r="B88" s="12">
        <v>20</v>
      </c>
      <c r="C88" s="12">
        <v>0</v>
      </c>
      <c r="D88" s="12">
        <v>201</v>
      </c>
      <c r="E88" s="38" t="s">
        <v>57</v>
      </c>
      <c r="F88" s="12">
        <v>2041684320</v>
      </c>
      <c r="G88" s="12"/>
      <c r="H88" s="17"/>
      <c r="I88" s="17"/>
      <c r="J88" s="20"/>
    </row>
    <row r="89" spans="1:10" ht="23.25" hidden="1" customHeight="1" x14ac:dyDescent="0.25">
      <c r="A89" s="16" t="s">
        <v>29</v>
      </c>
      <c r="B89" s="12">
        <v>20</v>
      </c>
      <c r="C89" s="12">
        <v>0</v>
      </c>
      <c r="D89" s="12">
        <v>201</v>
      </c>
      <c r="E89" s="38" t="s">
        <v>57</v>
      </c>
      <c r="F89" s="12">
        <v>2041684320</v>
      </c>
      <c r="G89" s="12">
        <v>500</v>
      </c>
      <c r="H89" s="17"/>
      <c r="I89" s="17"/>
      <c r="J89" s="20"/>
    </row>
    <row r="90" spans="1:10" ht="24" hidden="1" customHeight="1" x14ac:dyDescent="0.25">
      <c r="A90" s="16" t="s">
        <v>30</v>
      </c>
      <c r="B90" s="12">
        <v>20</v>
      </c>
      <c r="C90" s="12">
        <v>0</v>
      </c>
      <c r="D90" s="12">
        <v>201</v>
      </c>
      <c r="E90" s="38" t="s">
        <v>57</v>
      </c>
      <c r="F90" s="12">
        <v>2041684320</v>
      </c>
      <c r="G90" s="12">
        <v>540</v>
      </c>
      <c r="H90" s="17"/>
      <c r="I90" s="17"/>
      <c r="J90" s="20"/>
    </row>
    <row r="91" spans="1:10" ht="96.75" customHeight="1" x14ac:dyDescent="0.25">
      <c r="A91" s="16" t="s">
        <v>77</v>
      </c>
      <c r="B91" s="12">
        <v>20</v>
      </c>
      <c r="C91" s="12">
        <v>0</v>
      </c>
      <c r="D91" s="12">
        <v>201</v>
      </c>
      <c r="E91" s="38" t="s">
        <v>57</v>
      </c>
      <c r="F91" s="12">
        <v>2041684390</v>
      </c>
      <c r="G91" s="12"/>
      <c r="H91" s="17">
        <v>375000</v>
      </c>
      <c r="I91" s="17">
        <v>375000</v>
      </c>
      <c r="J91" s="20">
        <f t="shared" si="1"/>
        <v>1</v>
      </c>
    </row>
    <row r="92" spans="1:10" ht="24.75" customHeight="1" x14ac:dyDescent="0.25">
      <c r="A92" s="16" t="s">
        <v>29</v>
      </c>
      <c r="B92" s="12">
        <v>20</v>
      </c>
      <c r="C92" s="12">
        <v>0</v>
      </c>
      <c r="D92" s="12">
        <v>201</v>
      </c>
      <c r="E92" s="38" t="s">
        <v>57</v>
      </c>
      <c r="F92" s="12">
        <v>2041684390</v>
      </c>
      <c r="G92" s="12">
        <v>500</v>
      </c>
      <c r="H92" s="17">
        <v>375000</v>
      </c>
      <c r="I92" s="17">
        <v>375000</v>
      </c>
      <c r="J92" s="20">
        <f t="shared" si="1"/>
        <v>1</v>
      </c>
    </row>
    <row r="93" spans="1:10" ht="21" customHeight="1" x14ac:dyDescent="0.25">
      <c r="A93" s="16" t="s">
        <v>30</v>
      </c>
      <c r="B93" s="12">
        <v>20</v>
      </c>
      <c r="C93" s="12">
        <v>0</v>
      </c>
      <c r="D93" s="12">
        <v>201</v>
      </c>
      <c r="E93" s="38" t="s">
        <v>57</v>
      </c>
      <c r="F93" s="12">
        <v>2041684390</v>
      </c>
      <c r="G93" s="12">
        <v>540</v>
      </c>
      <c r="H93" s="17">
        <v>375000</v>
      </c>
      <c r="I93" s="17">
        <v>375000</v>
      </c>
      <c r="J93" s="20">
        <f t="shared" si="1"/>
        <v>1</v>
      </c>
    </row>
    <row r="94" spans="1:10" ht="22.5" customHeight="1" x14ac:dyDescent="0.25">
      <c r="A94" s="16" t="s">
        <v>25</v>
      </c>
      <c r="B94" s="12">
        <v>20</v>
      </c>
      <c r="C94" s="12">
        <v>0</v>
      </c>
      <c r="D94" s="12">
        <v>201</v>
      </c>
      <c r="E94" s="38" t="s">
        <v>57</v>
      </c>
      <c r="F94" s="12">
        <v>2041681730</v>
      </c>
      <c r="G94" s="12"/>
      <c r="H94" s="17">
        <f>H95+H97</f>
        <v>631234.42000000004</v>
      </c>
      <c r="I94" s="17">
        <f>I95+I97</f>
        <v>624488.9800000001</v>
      </c>
      <c r="J94" s="20">
        <f t="shared" si="1"/>
        <v>0.98931389070957199</v>
      </c>
    </row>
    <row r="95" spans="1:10" ht="39.75" customHeight="1" x14ac:dyDescent="0.25">
      <c r="A95" s="16" t="s">
        <v>8</v>
      </c>
      <c r="B95" s="12">
        <v>20</v>
      </c>
      <c r="C95" s="12">
        <v>0</v>
      </c>
      <c r="D95" s="12">
        <v>201</v>
      </c>
      <c r="E95" s="38" t="s">
        <v>57</v>
      </c>
      <c r="F95" s="12">
        <v>2041681730</v>
      </c>
      <c r="G95" s="12">
        <v>200</v>
      </c>
      <c r="H95" s="17">
        <v>615559.36</v>
      </c>
      <c r="I95" s="17">
        <v>608813.92000000004</v>
      </c>
      <c r="J95" s="20">
        <f t="shared" si="1"/>
        <v>0.9890417716985086</v>
      </c>
    </row>
    <row r="96" spans="1:10" ht="34.5" customHeight="1" x14ac:dyDescent="0.25">
      <c r="A96" s="16" t="s">
        <v>9</v>
      </c>
      <c r="B96" s="12">
        <v>20</v>
      </c>
      <c r="C96" s="12">
        <v>0</v>
      </c>
      <c r="D96" s="12">
        <v>201</v>
      </c>
      <c r="E96" s="38" t="s">
        <v>57</v>
      </c>
      <c r="F96" s="12">
        <v>2041681730</v>
      </c>
      <c r="G96" s="12">
        <v>240</v>
      </c>
      <c r="H96" s="17">
        <v>615559.36</v>
      </c>
      <c r="I96" s="17">
        <v>608813.92000000004</v>
      </c>
      <c r="J96" s="20">
        <f t="shared" si="1"/>
        <v>0.9890417716985086</v>
      </c>
    </row>
    <row r="97" spans="1:10" ht="24.75" customHeight="1" x14ac:dyDescent="0.25">
      <c r="A97" s="25" t="s">
        <v>10</v>
      </c>
      <c r="B97" s="12">
        <v>20</v>
      </c>
      <c r="C97" s="12">
        <v>0</v>
      </c>
      <c r="D97" s="12">
        <v>201</v>
      </c>
      <c r="E97" s="38" t="s">
        <v>57</v>
      </c>
      <c r="F97" s="12">
        <v>2041681730</v>
      </c>
      <c r="G97" s="12">
        <v>800</v>
      </c>
      <c r="H97" s="17">
        <v>15675.06</v>
      </c>
      <c r="I97" s="17">
        <v>15675.06</v>
      </c>
      <c r="J97" s="20">
        <f t="shared" si="1"/>
        <v>1</v>
      </c>
    </row>
    <row r="98" spans="1:10" ht="24" customHeight="1" x14ac:dyDescent="0.25">
      <c r="A98" s="25" t="s">
        <v>44</v>
      </c>
      <c r="B98" s="12">
        <v>20</v>
      </c>
      <c r="C98" s="12">
        <v>0</v>
      </c>
      <c r="D98" s="12">
        <v>201</v>
      </c>
      <c r="E98" s="38" t="s">
        <v>57</v>
      </c>
      <c r="F98" s="12">
        <v>2041681730</v>
      </c>
      <c r="G98" s="12">
        <v>830</v>
      </c>
      <c r="H98" s="17">
        <v>15675.06</v>
      </c>
      <c r="I98" s="17">
        <v>15675.06</v>
      </c>
      <c r="J98" s="20">
        <f t="shared" si="1"/>
        <v>1</v>
      </c>
    </row>
    <row r="99" spans="1:10" ht="30.75" customHeight="1" x14ac:dyDescent="0.25">
      <c r="A99" s="14" t="s">
        <v>26</v>
      </c>
      <c r="B99" s="12">
        <v>20</v>
      </c>
      <c r="C99" s="12">
        <v>0</v>
      </c>
      <c r="D99" s="11">
        <v>201</v>
      </c>
      <c r="E99" s="37" t="s">
        <v>58</v>
      </c>
      <c r="F99" s="12"/>
      <c r="G99" s="12"/>
      <c r="H99" s="15">
        <v>656000</v>
      </c>
      <c r="I99" s="15">
        <v>656000</v>
      </c>
      <c r="J99" s="20">
        <f t="shared" si="1"/>
        <v>1</v>
      </c>
    </row>
    <row r="100" spans="1:10" ht="23.25" customHeight="1" x14ac:dyDescent="0.25">
      <c r="A100" s="14" t="s">
        <v>27</v>
      </c>
      <c r="B100" s="12">
        <v>20</v>
      </c>
      <c r="C100" s="12">
        <v>0</v>
      </c>
      <c r="D100" s="11">
        <v>201</v>
      </c>
      <c r="E100" s="37" t="s">
        <v>59</v>
      </c>
      <c r="F100" s="12"/>
      <c r="G100" s="12"/>
      <c r="H100" s="15">
        <v>656000</v>
      </c>
      <c r="I100" s="15">
        <v>656000</v>
      </c>
      <c r="J100" s="20">
        <f t="shared" si="1"/>
        <v>1</v>
      </c>
    </row>
    <row r="101" spans="1:10" ht="104.25" customHeight="1" x14ac:dyDescent="0.25">
      <c r="A101" s="16" t="s">
        <v>28</v>
      </c>
      <c r="B101" s="12">
        <v>20</v>
      </c>
      <c r="C101" s="12">
        <v>0</v>
      </c>
      <c r="D101" s="12">
        <v>201</v>
      </c>
      <c r="E101" s="38" t="s">
        <v>59</v>
      </c>
      <c r="F101" s="12">
        <v>2041984260</v>
      </c>
      <c r="G101" s="12"/>
      <c r="H101" s="17">
        <v>636000</v>
      </c>
      <c r="I101" s="17">
        <v>636000</v>
      </c>
      <c r="J101" s="20">
        <f t="shared" si="1"/>
        <v>1</v>
      </c>
    </row>
    <row r="102" spans="1:10" ht="30" customHeight="1" x14ac:dyDescent="0.25">
      <c r="A102" s="16" t="s">
        <v>29</v>
      </c>
      <c r="B102" s="12">
        <v>20</v>
      </c>
      <c r="C102" s="12">
        <v>0</v>
      </c>
      <c r="D102" s="12">
        <v>201</v>
      </c>
      <c r="E102" s="38" t="s">
        <v>59</v>
      </c>
      <c r="F102" s="12">
        <v>2041984260</v>
      </c>
      <c r="G102" s="12">
        <v>500</v>
      </c>
      <c r="H102" s="17">
        <v>636000</v>
      </c>
      <c r="I102" s="17">
        <v>636000</v>
      </c>
      <c r="J102" s="20">
        <f t="shared" si="1"/>
        <v>1</v>
      </c>
    </row>
    <row r="103" spans="1:10" ht="24" customHeight="1" x14ac:dyDescent="0.25">
      <c r="A103" s="16" t="s">
        <v>30</v>
      </c>
      <c r="B103" s="12">
        <v>20</v>
      </c>
      <c r="C103" s="12">
        <v>0</v>
      </c>
      <c r="D103" s="12">
        <v>201</v>
      </c>
      <c r="E103" s="38" t="s">
        <v>59</v>
      </c>
      <c r="F103" s="12">
        <v>2041984260</v>
      </c>
      <c r="G103" s="12">
        <v>540</v>
      </c>
      <c r="H103" s="17">
        <v>636000</v>
      </c>
      <c r="I103" s="17">
        <v>636000</v>
      </c>
      <c r="J103" s="20">
        <f t="shared" si="1"/>
        <v>1</v>
      </c>
    </row>
    <row r="104" spans="1:10" ht="120.75" customHeight="1" x14ac:dyDescent="0.25">
      <c r="A104" s="16" t="s">
        <v>31</v>
      </c>
      <c r="B104" s="12">
        <v>20</v>
      </c>
      <c r="C104" s="12">
        <v>0</v>
      </c>
      <c r="D104" s="12">
        <v>201</v>
      </c>
      <c r="E104" s="38" t="s">
        <v>59</v>
      </c>
      <c r="F104" s="12">
        <v>2041984270</v>
      </c>
      <c r="G104" s="12"/>
      <c r="H104" s="17">
        <v>20000</v>
      </c>
      <c r="I104" s="17">
        <v>20000</v>
      </c>
      <c r="J104" s="20">
        <f t="shared" si="1"/>
        <v>1</v>
      </c>
    </row>
    <row r="105" spans="1:10" ht="21.75" customHeight="1" x14ac:dyDescent="0.25">
      <c r="A105" s="16" t="s">
        <v>29</v>
      </c>
      <c r="B105" s="12">
        <v>20</v>
      </c>
      <c r="C105" s="12">
        <v>0</v>
      </c>
      <c r="D105" s="12">
        <v>201</v>
      </c>
      <c r="E105" s="38" t="s">
        <v>59</v>
      </c>
      <c r="F105" s="12">
        <v>2041984270</v>
      </c>
      <c r="G105" s="12">
        <v>500</v>
      </c>
      <c r="H105" s="17">
        <v>20000</v>
      </c>
      <c r="I105" s="17">
        <v>20000</v>
      </c>
      <c r="J105" s="20">
        <f t="shared" si="1"/>
        <v>1</v>
      </c>
    </row>
    <row r="106" spans="1:10" ht="21.75" customHeight="1" x14ac:dyDescent="0.25">
      <c r="A106" s="16" t="s">
        <v>30</v>
      </c>
      <c r="B106" s="12">
        <v>20</v>
      </c>
      <c r="C106" s="12">
        <v>0</v>
      </c>
      <c r="D106" s="12">
        <v>201</v>
      </c>
      <c r="E106" s="38" t="s">
        <v>59</v>
      </c>
      <c r="F106" s="12">
        <v>2041984270</v>
      </c>
      <c r="G106" s="12">
        <v>540</v>
      </c>
      <c r="H106" s="17">
        <v>20000</v>
      </c>
      <c r="I106" s="17">
        <v>20000</v>
      </c>
      <c r="J106" s="20">
        <f t="shared" si="1"/>
        <v>1</v>
      </c>
    </row>
    <row r="107" spans="1:10" ht="24" customHeight="1" x14ac:dyDescent="0.25">
      <c r="A107" s="14" t="s">
        <v>32</v>
      </c>
      <c r="B107" s="11">
        <v>20</v>
      </c>
      <c r="C107" s="11">
        <v>0</v>
      </c>
      <c r="D107" s="11">
        <v>201</v>
      </c>
      <c r="E107" s="11">
        <v>1000</v>
      </c>
      <c r="F107" s="11"/>
      <c r="G107" s="11"/>
      <c r="H107" s="15">
        <v>127647.24</v>
      </c>
      <c r="I107" s="15">
        <v>127647.24</v>
      </c>
      <c r="J107" s="20">
        <f t="shared" si="1"/>
        <v>1</v>
      </c>
    </row>
    <row r="108" spans="1:10" ht="22.5" customHeight="1" x14ac:dyDescent="0.25">
      <c r="A108" s="28" t="s">
        <v>33</v>
      </c>
      <c r="B108" s="12">
        <v>20</v>
      </c>
      <c r="C108" s="12">
        <v>0</v>
      </c>
      <c r="D108" s="12">
        <v>201</v>
      </c>
      <c r="E108" s="12">
        <v>1000</v>
      </c>
      <c r="F108" s="12"/>
      <c r="G108" s="12"/>
      <c r="H108" s="22">
        <v>127647.24</v>
      </c>
      <c r="I108" s="22">
        <v>127647.24</v>
      </c>
      <c r="J108" s="20">
        <f t="shared" si="1"/>
        <v>1</v>
      </c>
    </row>
    <row r="109" spans="1:10" ht="35.25" customHeight="1" x14ac:dyDescent="0.25">
      <c r="A109" s="16" t="s">
        <v>48</v>
      </c>
      <c r="B109" s="12">
        <v>20</v>
      </c>
      <c r="C109" s="12">
        <v>0</v>
      </c>
      <c r="D109" s="12">
        <v>201</v>
      </c>
      <c r="E109" s="12">
        <v>1001</v>
      </c>
      <c r="F109" s="12"/>
      <c r="G109" s="12"/>
      <c r="H109" s="17">
        <v>127647.24</v>
      </c>
      <c r="I109" s="17">
        <v>127647.24</v>
      </c>
      <c r="J109" s="20">
        <f t="shared" si="1"/>
        <v>1</v>
      </c>
    </row>
    <row r="110" spans="1:10" ht="30" x14ac:dyDescent="0.25">
      <c r="A110" s="16" t="s">
        <v>34</v>
      </c>
      <c r="B110" s="12">
        <v>20</v>
      </c>
      <c r="C110" s="12">
        <v>0</v>
      </c>
      <c r="D110" s="12">
        <v>201</v>
      </c>
      <c r="E110" s="12">
        <v>1001</v>
      </c>
      <c r="F110" s="12">
        <v>2041782450</v>
      </c>
      <c r="G110" s="12">
        <v>300</v>
      </c>
      <c r="H110" s="17">
        <v>127647.24</v>
      </c>
      <c r="I110" s="17">
        <v>127647.24</v>
      </c>
      <c r="J110" s="20">
        <f t="shared" si="1"/>
        <v>1</v>
      </c>
    </row>
    <row r="111" spans="1:10" ht="30" x14ac:dyDescent="0.25">
      <c r="A111" s="16" t="s">
        <v>49</v>
      </c>
      <c r="B111" s="12">
        <v>20</v>
      </c>
      <c r="C111" s="12">
        <v>0</v>
      </c>
      <c r="D111" s="12">
        <v>201</v>
      </c>
      <c r="E111" s="12">
        <v>1001</v>
      </c>
      <c r="F111" s="12">
        <v>2041782450</v>
      </c>
      <c r="G111" s="12">
        <v>310</v>
      </c>
      <c r="H111" s="17">
        <v>127647.24</v>
      </c>
      <c r="I111" s="17">
        <v>127647.24</v>
      </c>
      <c r="J111" s="20">
        <f t="shared" si="1"/>
        <v>1</v>
      </c>
    </row>
    <row r="112" spans="1:10" ht="15" x14ac:dyDescent="0.25">
      <c r="A112" s="14" t="s">
        <v>35</v>
      </c>
      <c r="B112" s="11">
        <v>20</v>
      </c>
      <c r="C112" s="11">
        <v>0</v>
      </c>
      <c r="D112" s="11">
        <v>201</v>
      </c>
      <c r="E112" s="11">
        <v>1100</v>
      </c>
      <c r="F112" s="11"/>
      <c r="G112" s="11"/>
      <c r="H112" s="15">
        <v>124784.9</v>
      </c>
      <c r="I112" s="15">
        <v>124782.49</v>
      </c>
      <c r="J112" s="20">
        <f t="shared" si="1"/>
        <v>0.99998068676578666</v>
      </c>
    </row>
    <row r="113" spans="1:12" ht="15" x14ac:dyDescent="0.25">
      <c r="A113" s="14" t="s">
        <v>36</v>
      </c>
      <c r="B113" s="12">
        <v>20</v>
      </c>
      <c r="C113" s="12">
        <v>0</v>
      </c>
      <c r="D113" s="12">
        <v>201</v>
      </c>
      <c r="E113" s="12">
        <v>1101</v>
      </c>
      <c r="F113" s="12"/>
      <c r="G113" s="12"/>
      <c r="H113" s="22">
        <v>124784.9</v>
      </c>
      <c r="I113" s="22">
        <v>124782.49</v>
      </c>
      <c r="J113" s="20">
        <f t="shared" si="1"/>
        <v>0.99998068676578666</v>
      </c>
    </row>
    <row r="114" spans="1:12" ht="30" x14ac:dyDescent="0.25">
      <c r="A114" s="16" t="s">
        <v>37</v>
      </c>
      <c r="B114" s="12">
        <v>20</v>
      </c>
      <c r="C114" s="12">
        <v>0</v>
      </c>
      <c r="D114" s="12">
        <v>201</v>
      </c>
      <c r="E114" s="12">
        <v>1101</v>
      </c>
      <c r="F114" s="12">
        <v>2041382300</v>
      </c>
      <c r="G114" s="12"/>
      <c r="H114" s="17">
        <v>124784.9</v>
      </c>
      <c r="I114" s="17">
        <v>124782.49</v>
      </c>
      <c r="J114" s="20">
        <f t="shared" si="1"/>
        <v>0.99998068676578666</v>
      </c>
    </row>
    <row r="115" spans="1:12" ht="30" x14ac:dyDescent="0.25">
      <c r="A115" s="16" t="s">
        <v>8</v>
      </c>
      <c r="B115" s="12">
        <v>20</v>
      </c>
      <c r="C115" s="12">
        <v>0</v>
      </c>
      <c r="D115" s="12">
        <v>201</v>
      </c>
      <c r="E115" s="12">
        <v>1101</v>
      </c>
      <c r="F115" s="12">
        <v>2041382300</v>
      </c>
      <c r="G115" s="12">
        <v>200</v>
      </c>
      <c r="H115" s="17">
        <v>124784.9</v>
      </c>
      <c r="I115" s="17">
        <v>124782.49</v>
      </c>
      <c r="J115" s="20">
        <f t="shared" si="1"/>
        <v>0.99998068676578666</v>
      </c>
    </row>
    <row r="116" spans="1:12" ht="30" x14ac:dyDescent="0.25">
      <c r="A116" s="16" t="s">
        <v>9</v>
      </c>
      <c r="B116" s="12">
        <v>20</v>
      </c>
      <c r="C116" s="12">
        <v>0</v>
      </c>
      <c r="D116" s="12">
        <v>201</v>
      </c>
      <c r="E116" s="12">
        <v>1101</v>
      </c>
      <c r="F116" s="12">
        <v>2041382300</v>
      </c>
      <c r="G116" s="12">
        <v>240</v>
      </c>
      <c r="H116" s="17">
        <v>124784.9</v>
      </c>
      <c r="I116" s="17">
        <v>124782.49</v>
      </c>
      <c r="J116" s="20">
        <f t="shared" si="1"/>
        <v>0.99998068676578666</v>
      </c>
    </row>
    <row r="117" spans="1:12" ht="22.5" customHeight="1" x14ac:dyDescent="0.25">
      <c r="A117" s="10" t="s">
        <v>38</v>
      </c>
      <c r="B117" s="11">
        <v>70</v>
      </c>
      <c r="C117" s="29"/>
      <c r="D117" s="29"/>
      <c r="E117" s="29"/>
      <c r="F117" s="29"/>
      <c r="G117" s="29"/>
      <c r="H117" s="13">
        <v>40536180.869999997</v>
      </c>
      <c r="I117" s="13">
        <v>39403773.770000003</v>
      </c>
      <c r="J117" s="20">
        <f t="shared" si="1"/>
        <v>0.9720642873675831</v>
      </c>
    </row>
    <row r="118" spans="1:12" ht="38.25" customHeight="1" x14ac:dyDescent="0.25">
      <c r="A118" s="10" t="s">
        <v>3</v>
      </c>
      <c r="B118" s="11">
        <v>70</v>
      </c>
      <c r="C118" s="11">
        <v>0</v>
      </c>
      <c r="D118" s="11">
        <v>201</v>
      </c>
      <c r="E118" s="12"/>
      <c r="F118" s="12"/>
      <c r="G118" s="12"/>
      <c r="H118" s="13">
        <f>H119+H132+H141</f>
        <v>40536180.870000005</v>
      </c>
      <c r="I118" s="13">
        <v>39403773.770000003</v>
      </c>
      <c r="J118" s="20">
        <f t="shared" si="1"/>
        <v>0.97206428736758299</v>
      </c>
    </row>
    <row r="119" spans="1:12" ht="15" x14ac:dyDescent="0.25">
      <c r="A119" s="14" t="s">
        <v>4</v>
      </c>
      <c r="B119" s="11">
        <v>70</v>
      </c>
      <c r="C119" s="11">
        <v>0</v>
      </c>
      <c r="D119" s="11">
        <v>201</v>
      </c>
      <c r="E119" s="37" t="s">
        <v>41</v>
      </c>
      <c r="F119" s="12"/>
      <c r="G119" s="12"/>
      <c r="H119" s="13">
        <f>H120+H124+H128</f>
        <v>1421492.1</v>
      </c>
      <c r="I119" s="13">
        <f>I120+I124+I128</f>
        <v>289085</v>
      </c>
      <c r="J119" s="20">
        <f t="shared" si="1"/>
        <v>0.20336729272009318</v>
      </c>
    </row>
    <row r="120" spans="1:12" ht="60" x14ac:dyDescent="0.25">
      <c r="A120" s="14" t="s">
        <v>5</v>
      </c>
      <c r="B120" s="11">
        <v>20</v>
      </c>
      <c r="C120" s="11">
        <v>0</v>
      </c>
      <c r="D120" s="11">
        <v>201</v>
      </c>
      <c r="E120" s="37" t="s">
        <v>42</v>
      </c>
      <c r="F120" s="11"/>
      <c r="G120" s="12"/>
      <c r="H120" s="17">
        <v>267146</v>
      </c>
      <c r="I120" s="17">
        <v>267146</v>
      </c>
      <c r="J120" s="20">
        <f t="shared" si="1"/>
        <v>1</v>
      </c>
    </row>
    <row r="121" spans="1:12" ht="45" x14ac:dyDescent="0.25">
      <c r="A121" s="30" t="s">
        <v>78</v>
      </c>
      <c r="B121" s="12">
        <v>20</v>
      </c>
      <c r="C121" s="12">
        <v>0</v>
      </c>
      <c r="D121" s="12">
        <v>201</v>
      </c>
      <c r="E121" s="38" t="s">
        <v>42</v>
      </c>
      <c r="F121" s="31">
        <v>7000015920</v>
      </c>
      <c r="G121" s="12"/>
      <c r="H121" s="17">
        <v>267146</v>
      </c>
      <c r="I121" s="17">
        <v>267146</v>
      </c>
      <c r="J121" s="20">
        <f t="shared" si="1"/>
        <v>1</v>
      </c>
    </row>
    <row r="122" spans="1:12" ht="60" x14ac:dyDescent="0.25">
      <c r="A122" s="30" t="s">
        <v>6</v>
      </c>
      <c r="B122" s="12">
        <v>20</v>
      </c>
      <c r="C122" s="12">
        <v>0</v>
      </c>
      <c r="D122" s="12">
        <v>201</v>
      </c>
      <c r="E122" s="38" t="s">
        <v>42</v>
      </c>
      <c r="F122" s="31">
        <v>7000015920</v>
      </c>
      <c r="G122" s="12">
        <v>100</v>
      </c>
      <c r="H122" s="17">
        <v>267146</v>
      </c>
      <c r="I122" s="17">
        <v>267146</v>
      </c>
      <c r="J122" s="20">
        <f t="shared" si="1"/>
        <v>1</v>
      </c>
    </row>
    <row r="123" spans="1:12" ht="30" x14ac:dyDescent="0.25">
      <c r="A123" s="30" t="s">
        <v>7</v>
      </c>
      <c r="B123" s="12">
        <v>20</v>
      </c>
      <c r="C123" s="12">
        <v>0</v>
      </c>
      <c r="D123" s="12">
        <v>201</v>
      </c>
      <c r="E123" s="38" t="s">
        <v>42</v>
      </c>
      <c r="F123" s="31">
        <v>7000015920</v>
      </c>
      <c r="G123" s="12">
        <v>120</v>
      </c>
      <c r="H123" s="17">
        <v>267146</v>
      </c>
      <c r="I123" s="17">
        <v>267146</v>
      </c>
      <c r="J123" s="20">
        <f t="shared" si="1"/>
        <v>1</v>
      </c>
    </row>
    <row r="124" spans="1:12" ht="45" x14ac:dyDescent="0.25">
      <c r="A124" s="14" t="s">
        <v>39</v>
      </c>
      <c r="B124" s="12">
        <v>70</v>
      </c>
      <c r="C124" s="12">
        <v>0</v>
      </c>
      <c r="D124" s="12">
        <v>201</v>
      </c>
      <c r="E124" s="38" t="s">
        <v>60</v>
      </c>
      <c r="F124" s="12"/>
      <c r="G124" s="12"/>
      <c r="H124" s="17">
        <v>21939</v>
      </c>
      <c r="I124" s="17">
        <v>21939</v>
      </c>
      <c r="J124" s="20">
        <f t="shared" si="1"/>
        <v>1</v>
      </c>
    </row>
    <row r="125" spans="1:12" ht="90" x14ac:dyDescent="0.25">
      <c r="A125" s="16" t="s">
        <v>47</v>
      </c>
      <c r="B125" s="12">
        <v>70</v>
      </c>
      <c r="C125" s="32">
        <v>0</v>
      </c>
      <c r="D125" s="12">
        <v>201</v>
      </c>
      <c r="E125" s="38" t="s">
        <v>60</v>
      </c>
      <c r="F125" s="12">
        <v>7000084200</v>
      </c>
      <c r="G125" s="12"/>
      <c r="H125" s="17">
        <v>21939</v>
      </c>
      <c r="I125" s="17">
        <v>21939</v>
      </c>
      <c r="J125" s="20">
        <f t="shared" si="1"/>
        <v>1</v>
      </c>
    </row>
    <row r="126" spans="1:12" ht="15" x14ac:dyDescent="0.25">
      <c r="A126" s="16" t="s">
        <v>29</v>
      </c>
      <c r="B126" s="12">
        <v>70</v>
      </c>
      <c r="C126" s="12">
        <v>0</v>
      </c>
      <c r="D126" s="12">
        <v>201</v>
      </c>
      <c r="E126" s="38" t="s">
        <v>60</v>
      </c>
      <c r="F126" s="12">
        <v>7000084200</v>
      </c>
      <c r="G126" s="12">
        <v>500</v>
      </c>
      <c r="H126" s="17">
        <v>21939</v>
      </c>
      <c r="I126" s="17">
        <v>21939</v>
      </c>
      <c r="J126" s="20">
        <f t="shared" si="1"/>
        <v>1</v>
      </c>
    </row>
    <row r="127" spans="1:12" ht="15" x14ac:dyDescent="0.25">
      <c r="A127" s="16" t="s">
        <v>30</v>
      </c>
      <c r="B127" s="12">
        <v>70</v>
      </c>
      <c r="C127" s="12">
        <v>0</v>
      </c>
      <c r="D127" s="12">
        <v>201</v>
      </c>
      <c r="E127" s="38" t="s">
        <v>60</v>
      </c>
      <c r="F127" s="12">
        <v>7000084200</v>
      </c>
      <c r="G127" s="12">
        <v>540</v>
      </c>
      <c r="H127" s="17">
        <v>21939</v>
      </c>
      <c r="I127" s="17">
        <v>21939</v>
      </c>
      <c r="J127" s="20">
        <f t="shared" ref="J127:J146" si="2">I127/H127</f>
        <v>1</v>
      </c>
    </row>
    <row r="128" spans="1:12" ht="15" x14ac:dyDescent="0.25">
      <c r="A128" s="14" t="s">
        <v>79</v>
      </c>
      <c r="B128" s="33">
        <v>70</v>
      </c>
      <c r="C128" s="33">
        <v>0</v>
      </c>
      <c r="D128" s="33">
        <v>201</v>
      </c>
      <c r="E128" s="40" t="s">
        <v>84</v>
      </c>
      <c r="F128" s="34"/>
      <c r="G128" s="34"/>
      <c r="H128" s="13">
        <v>1132407.1000000001</v>
      </c>
      <c r="I128" s="52">
        <v>0</v>
      </c>
      <c r="J128" s="20">
        <f t="shared" si="2"/>
        <v>0</v>
      </c>
      <c r="L128" s="1"/>
    </row>
    <row r="129" spans="1:10" ht="15" x14ac:dyDescent="0.25">
      <c r="A129" s="16" t="s">
        <v>80</v>
      </c>
      <c r="B129" s="34">
        <v>70</v>
      </c>
      <c r="C129" s="34">
        <v>0</v>
      </c>
      <c r="D129" s="34">
        <v>201</v>
      </c>
      <c r="E129" s="41" t="s">
        <v>84</v>
      </c>
      <c r="F129" s="34">
        <v>7000083030</v>
      </c>
      <c r="G129" s="34"/>
      <c r="H129" s="13">
        <v>1132407.1000000001</v>
      </c>
      <c r="I129" s="52">
        <v>0</v>
      </c>
      <c r="J129" s="20">
        <f t="shared" si="2"/>
        <v>0</v>
      </c>
    </row>
    <row r="130" spans="1:10" ht="15" x14ac:dyDescent="0.25">
      <c r="A130" s="16" t="s">
        <v>10</v>
      </c>
      <c r="B130" s="34">
        <v>70</v>
      </c>
      <c r="C130" s="34">
        <v>0</v>
      </c>
      <c r="D130" s="34">
        <v>201</v>
      </c>
      <c r="E130" s="41" t="s">
        <v>84</v>
      </c>
      <c r="F130" s="34">
        <v>7000083030</v>
      </c>
      <c r="G130" s="34">
        <v>800</v>
      </c>
      <c r="H130" s="13">
        <v>1132407.1000000001</v>
      </c>
      <c r="I130" s="52">
        <v>0</v>
      </c>
      <c r="J130" s="20">
        <f t="shared" si="2"/>
        <v>0</v>
      </c>
    </row>
    <row r="131" spans="1:10" ht="15" x14ac:dyDescent="0.25">
      <c r="A131" s="16" t="s">
        <v>81</v>
      </c>
      <c r="B131" s="34">
        <v>70</v>
      </c>
      <c r="C131" s="34">
        <v>0</v>
      </c>
      <c r="D131" s="34">
        <v>201</v>
      </c>
      <c r="E131" s="41" t="s">
        <v>84</v>
      </c>
      <c r="F131" s="34">
        <v>7000083030</v>
      </c>
      <c r="G131" s="34">
        <v>870</v>
      </c>
      <c r="H131" s="13">
        <v>1132407.1000000001</v>
      </c>
      <c r="I131" s="52">
        <v>0</v>
      </c>
      <c r="J131" s="20">
        <f t="shared" si="2"/>
        <v>0</v>
      </c>
    </row>
    <row r="132" spans="1:10" ht="15" x14ac:dyDescent="0.25">
      <c r="A132" s="14" t="s">
        <v>20</v>
      </c>
      <c r="B132" s="33">
        <v>20</v>
      </c>
      <c r="C132" s="33">
        <v>0</v>
      </c>
      <c r="D132" s="33">
        <v>201</v>
      </c>
      <c r="E132" s="40" t="s">
        <v>55</v>
      </c>
      <c r="F132" s="33"/>
      <c r="G132" s="34"/>
      <c r="H132" s="24">
        <f>H133+H137</f>
        <v>315407</v>
      </c>
      <c r="I132" s="24">
        <f>I133+I137</f>
        <v>315407</v>
      </c>
      <c r="J132" s="20">
        <f t="shared" si="2"/>
        <v>1</v>
      </c>
    </row>
    <row r="133" spans="1:10" ht="15" x14ac:dyDescent="0.25">
      <c r="A133" s="14" t="s">
        <v>21</v>
      </c>
      <c r="B133" s="33">
        <v>20</v>
      </c>
      <c r="C133" s="33">
        <v>0</v>
      </c>
      <c r="D133" s="33">
        <v>201</v>
      </c>
      <c r="E133" s="40" t="s">
        <v>56</v>
      </c>
      <c r="F133" s="33"/>
      <c r="G133" s="33"/>
      <c r="H133" s="24">
        <v>276954</v>
      </c>
      <c r="I133" s="24">
        <v>276954</v>
      </c>
      <c r="J133" s="20">
        <f t="shared" si="2"/>
        <v>1</v>
      </c>
    </row>
    <row r="134" spans="1:10" ht="15" x14ac:dyDescent="0.25">
      <c r="A134" s="30" t="s">
        <v>82</v>
      </c>
      <c r="B134" s="34">
        <v>20</v>
      </c>
      <c r="C134" s="34">
        <v>0</v>
      </c>
      <c r="D134" s="34">
        <v>201</v>
      </c>
      <c r="E134" s="41" t="s">
        <v>56</v>
      </c>
      <c r="F134" s="35">
        <v>7000083030</v>
      </c>
      <c r="G134" s="33"/>
      <c r="H134" s="17">
        <v>276954</v>
      </c>
      <c r="I134" s="17">
        <v>276954</v>
      </c>
      <c r="J134" s="20">
        <f t="shared" si="2"/>
        <v>1</v>
      </c>
    </row>
    <row r="135" spans="1:10" ht="30" x14ac:dyDescent="0.25">
      <c r="A135" s="30" t="s">
        <v>8</v>
      </c>
      <c r="B135" s="34">
        <v>20</v>
      </c>
      <c r="C135" s="34">
        <v>0</v>
      </c>
      <c r="D135" s="34">
        <v>201</v>
      </c>
      <c r="E135" s="41" t="s">
        <v>56</v>
      </c>
      <c r="F135" s="35">
        <v>7000083030</v>
      </c>
      <c r="G135" s="34">
        <v>200</v>
      </c>
      <c r="H135" s="17">
        <v>276954</v>
      </c>
      <c r="I135" s="17">
        <v>276954</v>
      </c>
      <c r="J135" s="20">
        <f t="shared" si="2"/>
        <v>1</v>
      </c>
    </row>
    <row r="136" spans="1:10" ht="30" x14ac:dyDescent="0.25">
      <c r="A136" s="30" t="s">
        <v>9</v>
      </c>
      <c r="B136" s="34">
        <v>20</v>
      </c>
      <c r="C136" s="34">
        <v>0</v>
      </c>
      <c r="D136" s="34">
        <v>201</v>
      </c>
      <c r="E136" s="41" t="s">
        <v>56</v>
      </c>
      <c r="F136" s="35">
        <v>7000083030</v>
      </c>
      <c r="G136" s="34">
        <v>240</v>
      </c>
      <c r="H136" s="17">
        <v>276954</v>
      </c>
      <c r="I136" s="17">
        <v>276954</v>
      </c>
      <c r="J136" s="20">
        <f t="shared" si="2"/>
        <v>1</v>
      </c>
    </row>
    <row r="137" spans="1:10" ht="15" x14ac:dyDescent="0.25">
      <c r="A137" s="14" t="s">
        <v>23</v>
      </c>
      <c r="B137" s="11">
        <v>20</v>
      </c>
      <c r="C137" s="11">
        <v>0</v>
      </c>
      <c r="D137" s="11">
        <v>201</v>
      </c>
      <c r="E137" s="37" t="s">
        <v>57</v>
      </c>
      <c r="F137" s="35"/>
      <c r="G137" s="34"/>
      <c r="H137" s="15">
        <v>38453</v>
      </c>
      <c r="I137" s="15">
        <v>38453</v>
      </c>
      <c r="J137" s="20">
        <f t="shared" si="2"/>
        <v>1</v>
      </c>
    </row>
    <row r="138" spans="1:10" ht="15" x14ac:dyDescent="0.25">
      <c r="A138" s="25" t="s">
        <v>82</v>
      </c>
      <c r="B138" s="34">
        <v>20</v>
      </c>
      <c r="C138" s="34">
        <v>0</v>
      </c>
      <c r="D138" s="34">
        <v>201</v>
      </c>
      <c r="E138" s="38" t="s">
        <v>57</v>
      </c>
      <c r="F138" s="26">
        <v>7000083030</v>
      </c>
      <c r="G138" s="26"/>
      <c r="H138" s="19">
        <v>38453</v>
      </c>
      <c r="I138" s="19">
        <v>38453</v>
      </c>
      <c r="J138" s="20">
        <f t="shared" si="2"/>
        <v>1</v>
      </c>
    </row>
    <row r="139" spans="1:10" ht="30" x14ac:dyDescent="0.25">
      <c r="A139" s="25" t="s">
        <v>8</v>
      </c>
      <c r="B139" s="34">
        <v>20</v>
      </c>
      <c r="C139" s="34">
        <v>0</v>
      </c>
      <c r="D139" s="34">
        <v>201</v>
      </c>
      <c r="E139" s="38" t="s">
        <v>57</v>
      </c>
      <c r="F139" s="26">
        <v>7000083030</v>
      </c>
      <c r="G139" s="26">
        <v>200</v>
      </c>
      <c r="H139" s="19">
        <v>38453</v>
      </c>
      <c r="I139" s="19">
        <v>38453</v>
      </c>
      <c r="J139" s="20">
        <f t="shared" si="2"/>
        <v>1</v>
      </c>
    </row>
    <row r="140" spans="1:10" ht="30" x14ac:dyDescent="0.25">
      <c r="A140" s="25" t="s">
        <v>9</v>
      </c>
      <c r="B140" s="34">
        <v>20</v>
      </c>
      <c r="C140" s="34">
        <v>0</v>
      </c>
      <c r="D140" s="34">
        <v>201</v>
      </c>
      <c r="E140" s="38" t="s">
        <v>57</v>
      </c>
      <c r="F140" s="26">
        <v>7000083030</v>
      </c>
      <c r="G140" s="26">
        <v>240</v>
      </c>
      <c r="H140" s="19">
        <v>38453</v>
      </c>
      <c r="I140" s="19">
        <v>38453</v>
      </c>
      <c r="J140" s="20">
        <f t="shared" si="2"/>
        <v>1</v>
      </c>
    </row>
    <row r="141" spans="1:10" ht="21" customHeight="1" x14ac:dyDescent="0.25">
      <c r="A141" s="53" t="s">
        <v>32</v>
      </c>
      <c r="B141" s="54">
        <v>20</v>
      </c>
      <c r="C141" s="54">
        <v>0</v>
      </c>
      <c r="D141" s="54">
        <v>201</v>
      </c>
      <c r="E141" s="54">
        <v>1000</v>
      </c>
      <c r="F141" s="55"/>
      <c r="G141" s="55"/>
      <c r="H141" s="56">
        <v>38799281.770000003</v>
      </c>
      <c r="I141" s="56">
        <v>38799281.770000003</v>
      </c>
      <c r="J141" s="51">
        <f t="shared" si="2"/>
        <v>1</v>
      </c>
    </row>
    <row r="142" spans="1:10" ht="21" customHeight="1" x14ac:dyDescent="0.25">
      <c r="A142" s="28" t="s">
        <v>95</v>
      </c>
      <c r="B142" s="34">
        <v>20</v>
      </c>
      <c r="C142" s="34">
        <v>0</v>
      </c>
      <c r="D142" s="34">
        <v>201</v>
      </c>
      <c r="E142" s="12">
        <v>1006</v>
      </c>
      <c r="F142" s="12"/>
      <c r="G142" s="12"/>
      <c r="H142" s="50">
        <v>38799281.770000003</v>
      </c>
      <c r="I142" s="50">
        <v>38799281.770000003</v>
      </c>
      <c r="J142" s="20">
        <f t="shared" si="2"/>
        <v>1</v>
      </c>
    </row>
    <row r="143" spans="1:10" ht="21.75" customHeight="1" x14ac:dyDescent="0.25">
      <c r="A143" s="25" t="s">
        <v>82</v>
      </c>
      <c r="B143" s="34">
        <v>20</v>
      </c>
      <c r="C143" s="34">
        <v>0</v>
      </c>
      <c r="D143" s="36">
        <v>201</v>
      </c>
      <c r="E143" s="26">
        <v>1006</v>
      </c>
      <c r="F143" s="26">
        <v>7000083030</v>
      </c>
      <c r="G143" s="26"/>
      <c r="H143" s="50">
        <v>38799281.770000003</v>
      </c>
      <c r="I143" s="50">
        <v>38799281.770000003</v>
      </c>
      <c r="J143" s="20">
        <f t="shared" si="2"/>
        <v>1</v>
      </c>
    </row>
    <row r="144" spans="1:10" ht="33.75" customHeight="1" x14ac:dyDescent="0.25">
      <c r="A144" s="25" t="s">
        <v>96</v>
      </c>
      <c r="B144" s="34">
        <v>20</v>
      </c>
      <c r="C144" s="34">
        <v>0</v>
      </c>
      <c r="D144" s="36">
        <v>201</v>
      </c>
      <c r="E144" s="26">
        <v>1006</v>
      </c>
      <c r="F144" s="26">
        <v>7000083030</v>
      </c>
      <c r="G144" s="26">
        <v>300</v>
      </c>
      <c r="H144" s="50">
        <v>38799281.770000003</v>
      </c>
      <c r="I144" s="50">
        <v>38799281.770000003</v>
      </c>
      <c r="J144" s="20"/>
    </row>
    <row r="145" spans="1:10" ht="48.75" customHeight="1" x14ac:dyDescent="0.25">
      <c r="A145" s="25" t="s">
        <v>97</v>
      </c>
      <c r="B145" s="34">
        <v>20</v>
      </c>
      <c r="C145" s="34">
        <v>0</v>
      </c>
      <c r="D145" s="36">
        <v>201</v>
      </c>
      <c r="E145" s="26">
        <v>1006</v>
      </c>
      <c r="F145" s="26">
        <v>7000083030</v>
      </c>
      <c r="G145" s="26">
        <v>320</v>
      </c>
      <c r="H145" s="50">
        <v>38799281.770000003</v>
      </c>
      <c r="I145" s="50">
        <v>38799281.770000003</v>
      </c>
      <c r="J145" s="20">
        <f t="shared" si="2"/>
        <v>1</v>
      </c>
    </row>
    <row r="146" spans="1:10" ht="28.5" customHeight="1" x14ac:dyDescent="0.25">
      <c r="A146" s="57" t="s">
        <v>40</v>
      </c>
      <c r="B146" s="58"/>
      <c r="C146" s="58"/>
      <c r="D146" s="58"/>
      <c r="E146" s="58"/>
      <c r="F146" s="58"/>
      <c r="G146" s="58"/>
      <c r="H146" s="56">
        <v>56208598.329999998</v>
      </c>
      <c r="I146" s="59">
        <v>55038726.340000004</v>
      </c>
      <c r="J146" s="51">
        <f t="shared" si="2"/>
        <v>0.97918695671556</v>
      </c>
    </row>
    <row r="147" spans="1:10" ht="15" x14ac:dyDescent="0.25">
      <c r="A147" s="7"/>
      <c r="B147" s="8"/>
      <c r="C147" s="8"/>
      <c r="D147" s="8"/>
      <c r="E147" s="8"/>
      <c r="F147" s="8"/>
      <c r="G147" s="9"/>
      <c r="H147" s="6"/>
      <c r="J147"/>
    </row>
    <row r="148" spans="1:10" ht="15" x14ac:dyDescent="0.25">
      <c r="A148" s="7"/>
      <c r="B148" s="8"/>
      <c r="C148" s="8"/>
      <c r="D148" s="8"/>
      <c r="E148" s="8"/>
      <c r="F148" s="8"/>
      <c r="G148" s="9"/>
      <c r="H148" s="6"/>
      <c r="J148"/>
    </row>
  </sheetData>
  <mergeCells count="12">
    <mergeCell ref="A7:J7"/>
    <mergeCell ref="G1:J6"/>
    <mergeCell ref="A9:A10"/>
    <mergeCell ref="B9:B10"/>
    <mergeCell ref="C9:C10"/>
    <mergeCell ref="H9:H10"/>
    <mergeCell ref="I9:I10"/>
    <mergeCell ref="J9:J10"/>
    <mergeCell ref="D9:D10"/>
    <mergeCell ref="E9:E10"/>
    <mergeCell ref="F9:F10"/>
    <mergeCell ref="G9:G10"/>
  </mergeCells>
  <pageMargins left="0.62992125984251968" right="0.19685039370078741" top="0.55118110236220474" bottom="0.15748031496062992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2024-05-28T14:40:53Z</dcterms:modified>
</cp:coreProperties>
</file>